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C:\Users\01006282\Desktop\"/>
    </mc:Choice>
  </mc:AlternateContent>
  <xr:revisionPtr revIDLastSave="0" documentId="13_ncr:1000001_{21DC0650-BC8C-F840-9F32-65D8D5859C18}" xr6:coauthVersionLast="47" xr6:coauthVersionMax="47" xr10:uidLastSave="{00000000-0000-0000-0000-000000000000}"/>
  <bookViews>
    <workbookView xWindow="0" yWindow="0" windowWidth="10725" windowHeight="6690" tabRatio="824" xr2:uid="{00000000-000D-0000-FFFF-FFFF00000000}"/>
  </bookViews>
  <sheets>
    <sheet name="Hafta İçi" sheetId="1" r:id="rId1"/>
    <sheet name="Cuma-Cmt" sheetId="15" r:id="rId2"/>
    <sheet name="Cmt-Pazar" sheetId="17" r:id="rId3"/>
    <sheet name="GEB-HAL" sheetId="4" r:id="rId4"/>
    <sheet name="HAL-GEB" sheetId="5" r:id="rId5"/>
    <sheet name="PEN-ATA" sheetId="6" r:id="rId6"/>
    <sheet name="ATA-PEN" sheetId="7" r:id="rId7"/>
    <sheet name="SİR-KAZ" sheetId="9" r:id="rId8"/>
    <sheet name="KAZ-SİR" sheetId="10" r:id="rId9"/>
    <sheet name="B.ŞEHİR" sheetId="8" r:id="rId10"/>
  </sheets>
  <definedNames>
    <definedName name="_xlnm._FilterDatabase" localSheetId="2" hidden="1">'Cmt-Pazar'!$A$1:$U$111</definedName>
    <definedName name="_xlnm._FilterDatabase" localSheetId="1" hidden="1">'Cuma-Cmt'!$A$1:$U$111</definedName>
    <definedName name="_xlnm._FilterDatabase" localSheetId="0" hidden="1">'Hafta İçi'!$A$1:$U$111</definedName>
    <definedName name="_xlnm.Print_Area" localSheetId="2">'Cmt-Pazar'!$A$1:$K$89</definedName>
    <definedName name="_xlnm.Print_Area" localSheetId="1">'Cuma-Cmt'!$A$1:$K$89</definedName>
    <definedName name="_xlnm.Print_Area" localSheetId="0">'Hafta İçi'!$A$1:$K$89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" l="1"/>
  <c r="H101" i="1"/>
  <c r="R102" i="1"/>
  <c r="P102" i="1"/>
  <c r="S101" i="1"/>
  <c r="R101" i="1"/>
  <c r="P101" i="1"/>
  <c r="R100" i="1"/>
  <c r="R99" i="1"/>
  <c r="G102" i="1"/>
  <c r="G101" i="1"/>
  <c r="G100" i="1"/>
  <c r="G99" i="1"/>
  <c r="P100" i="1"/>
  <c r="P99" i="1"/>
  <c r="P98" i="1"/>
  <c r="P97" i="1"/>
  <c r="P70" i="15"/>
  <c r="E20" i="17"/>
  <c r="P21" i="17"/>
  <c r="P20" i="15"/>
  <c r="P21" i="15"/>
  <c r="P21" i="1"/>
  <c r="P20" i="1"/>
  <c r="P20" i="17"/>
  <c r="E20" i="15"/>
  <c r="E20" i="1"/>
  <c r="E58" i="1"/>
  <c r="E38" i="1"/>
  <c r="E58" i="15"/>
  <c r="E38" i="15"/>
  <c r="P38" i="15"/>
  <c r="E38" i="17"/>
  <c r="E58" i="17"/>
  <c r="R40" i="17"/>
  <c r="P40" i="17"/>
  <c r="R40" i="15"/>
  <c r="P40" i="15"/>
  <c r="R40" i="1"/>
  <c r="P40" i="1"/>
  <c r="P33" i="17"/>
  <c r="P33" i="15"/>
  <c r="P33" i="1"/>
  <c r="E100" i="1"/>
  <c r="E99" i="1"/>
  <c r="E98" i="1"/>
  <c r="E97" i="1"/>
  <c r="I39" i="1"/>
  <c r="I39" i="15"/>
  <c r="I39" i="17"/>
  <c r="H67" i="17"/>
  <c r="H67" i="15"/>
  <c r="H67" i="1"/>
  <c r="S41" i="1"/>
  <c r="H47" i="1"/>
  <c r="H41" i="1"/>
  <c r="H41" i="17"/>
  <c r="H47" i="17"/>
  <c r="H47" i="15"/>
  <c r="S41" i="15"/>
  <c r="H41" i="15"/>
  <c r="E21" i="1"/>
  <c r="E21" i="15"/>
  <c r="E21" i="17"/>
  <c r="G89" i="17"/>
  <c r="E89" i="17"/>
  <c r="P11" i="15"/>
  <c r="T11" i="15"/>
  <c r="R102" i="17"/>
  <c r="Q102" i="17"/>
  <c r="P102" i="17"/>
  <c r="G102" i="17"/>
  <c r="F102" i="17"/>
  <c r="E102" i="17"/>
  <c r="S101" i="17"/>
  <c r="R101" i="17"/>
  <c r="Q101" i="17"/>
  <c r="P101" i="17"/>
  <c r="H101" i="17"/>
  <c r="G101" i="17"/>
  <c r="F101" i="17"/>
  <c r="E101" i="17"/>
  <c r="R100" i="17"/>
  <c r="Q100" i="17"/>
  <c r="P100" i="17"/>
  <c r="G100" i="17"/>
  <c r="F100" i="17"/>
  <c r="E100" i="17"/>
  <c r="R99" i="17"/>
  <c r="Q99" i="17"/>
  <c r="P99" i="17"/>
  <c r="G99" i="17"/>
  <c r="F99" i="17"/>
  <c r="E99" i="17"/>
  <c r="Q98" i="17"/>
  <c r="P98" i="17"/>
  <c r="F98" i="17"/>
  <c r="E98" i="17"/>
  <c r="Q97" i="17"/>
  <c r="P97" i="17"/>
  <c r="F97" i="17"/>
  <c r="E97" i="17"/>
  <c r="R95" i="17"/>
  <c r="P95" i="17"/>
  <c r="T95" i="17"/>
  <c r="E95" i="17"/>
  <c r="I95" i="17"/>
  <c r="G95" i="17"/>
  <c r="R94" i="17"/>
  <c r="P94" i="17"/>
  <c r="T94" i="17"/>
  <c r="G94" i="17"/>
  <c r="E94" i="17"/>
  <c r="I94" i="17"/>
  <c r="R93" i="17"/>
  <c r="Q93" i="17"/>
  <c r="P93" i="17"/>
  <c r="G93" i="17"/>
  <c r="F93" i="17"/>
  <c r="E93" i="17"/>
  <c r="Q92" i="17"/>
  <c r="P92" i="17"/>
  <c r="F92" i="17"/>
  <c r="E92" i="17"/>
  <c r="Q91" i="17"/>
  <c r="P91" i="17"/>
  <c r="F91" i="17"/>
  <c r="E91" i="17"/>
  <c r="R28" i="17"/>
  <c r="Q28" i="17"/>
  <c r="P28" i="17"/>
  <c r="G34" i="17"/>
  <c r="F34" i="17"/>
  <c r="E34" i="17"/>
  <c r="S88" i="17"/>
  <c r="R88" i="17"/>
  <c r="H88" i="17"/>
  <c r="G88" i="17"/>
  <c r="F88" i="17"/>
  <c r="E88" i="17"/>
  <c r="R87" i="17"/>
  <c r="Q87" i="17"/>
  <c r="P87" i="17"/>
  <c r="G87" i="17"/>
  <c r="F87" i="17"/>
  <c r="E87" i="17"/>
  <c r="Q86" i="17"/>
  <c r="P86" i="17"/>
  <c r="F86" i="17"/>
  <c r="E86" i="17"/>
  <c r="R85" i="17"/>
  <c r="Q85" i="17"/>
  <c r="P85" i="17"/>
  <c r="F85" i="17"/>
  <c r="E85" i="17"/>
  <c r="S84" i="17"/>
  <c r="R84" i="17"/>
  <c r="Q84" i="17"/>
  <c r="P84" i="17"/>
  <c r="F84" i="17"/>
  <c r="E84" i="17"/>
  <c r="R71" i="17"/>
  <c r="Q71" i="17"/>
  <c r="P71" i="17"/>
  <c r="G71" i="17"/>
  <c r="F71" i="17"/>
  <c r="E71" i="17"/>
  <c r="S81" i="17"/>
  <c r="R81" i="17"/>
  <c r="H81" i="17"/>
  <c r="G81" i="17"/>
  <c r="Q80" i="17"/>
  <c r="P80" i="17"/>
  <c r="F80" i="17"/>
  <c r="E80" i="17"/>
  <c r="Q79" i="17"/>
  <c r="P79" i="17"/>
  <c r="F79" i="17"/>
  <c r="E79" i="17"/>
  <c r="T78" i="17"/>
  <c r="P78" i="17"/>
  <c r="I78" i="17"/>
  <c r="E78" i="17"/>
  <c r="R76" i="17"/>
  <c r="Q76" i="17"/>
  <c r="P76" i="17"/>
  <c r="G82" i="17"/>
  <c r="F82" i="17"/>
  <c r="E82" i="17"/>
  <c r="S75" i="17"/>
  <c r="R75" i="17"/>
  <c r="Q75" i="17"/>
  <c r="P75" i="17"/>
  <c r="H75" i="17"/>
  <c r="G75" i="17"/>
  <c r="F75" i="17"/>
  <c r="E75" i="17"/>
  <c r="R74" i="17"/>
  <c r="Q74" i="17"/>
  <c r="P74" i="17"/>
  <c r="G74" i="17"/>
  <c r="F74" i="17"/>
  <c r="E74" i="17"/>
  <c r="Q73" i="17"/>
  <c r="P73" i="17"/>
  <c r="F73" i="17"/>
  <c r="E73" i="17"/>
  <c r="R62" i="17"/>
  <c r="Q62" i="17"/>
  <c r="P62" i="17"/>
  <c r="G76" i="17"/>
  <c r="F76" i="17"/>
  <c r="E76" i="17"/>
  <c r="S70" i="17"/>
  <c r="R70" i="17"/>
  <c r="Q70" i="17"/>
  <c r="P70" i="17"/>
  <c r="H70" i="17"/>
  <c r="G70" i="17"/>
  <c r="F70" i="17"/>
  <c r="E70" i="17"/>
  <c r="R68" i="17"/>
  <c r="Q68" i="17"/>
  <c r="P68" i="17"/>
  <c r="G68" i="17"/>
  <c r="F68" i="17"/>
  <c r="E68" i="17"/>
  <c r="S67" i="17"/>
  <c r="R67" i="17"/>
  <c r="Q67" i="17"/>
  <c r="P67" i="17"/>
  <c r="G67" i="17"/>
  <c r="F67" i="17"/>
  <c r="E67" i="17"/>
  <c r="R66" i="17"/>
  <c r="Q66" i="17"/>
  <c r="P66" i="17"/>
  <c r="G66" i="17"/>
  <c r="F66" i="17"/>
  <c r="E66" i="17"/>
  <c r="P65" i="17"/>
  <c r="E65" i="17"/>
  <c r="Q64" i="17"/>
  <c r="P64" i="17"/>
  <c r="F64" i="17"/>
  <c r="E64" i="17"/>
  <c r="R82" i="17"/>
  <c r="Q82" i="17"/>
  <c r="P82" i="17"/>
  <c r="R89" i="17"/>
  <c r="Q89" i="17"/>
  <c r="P89" i="17"/>
  <c r="S61" i="17"/>
  <c r="R61" i="17"/>
  <c r="Q61" i="17"/>
  <c r="P61" i="17"/>
  <c r="H61" i="17"/>
  <c r="G61" i="17"/>
  <c r="F61" i="17"/>
  <c r="E61" i="17"/>
  <c r="T60" i="17"/>
  <c r="P60" i="17"/>
  <c r="I60" i="17"/>
  <c r="E60" i="17"/>
  <c r="R59" i="17"/>
  <c r="Q59" i="17"/>
  <c r="P59" i="17"/>
  <c r="G59" i="17"/>
  <c r="F59" i="17"/>
  <c r="E59" i="17"/>
  <c r="Q58" i="17"/>
  <c r="P58" i="17"/>
  <c r="F58" i="17"/>
  <c r="Q57" i="17"/>
  <c r="P57" i="17"/>
  <c r="F57" i="17"/>
  <c r="E57" i="17"/>
  <c r="R55" i="17"/>
  <c r="Q55" i="17"/>
  <c r="P55" i="17"/>
  <c r="G55" i="17"/>
  <c r="F55" i="17"/>
  <c r="E55" i="17"/>
  <c r="S54" i="17"/>
  <c r="R54" i="17"/>
  <c r="Q54" i="17"/>
  <c r="P54" i="17"/>
  <c r="H54" i="17"/>
  <c r="G54" i="17"/>
  <c r="F54" i="17"/>
  <c r="E54" i="17"/>
  <c r="R53" i="17"/>
  <c r="Q53" i="17"/>
  <c r="P53" i="17"/>
  <c r="G53" i="17"/>
  <c r="F53" i="17"/>
  <c r="E53" i="17"/>
  <c r="Q52" i="17"/>
  <c r="P52" i="17"/>
  <c r="F52" i="17"/>
  <c r="E52" i="17"/>
  <c r="R51" i="17"/>
  <c r="Q51" i="17"/>
  <c r="P51" i="17"/>
  <c r="G51" i="17"/>
  <c r="F51" i="17"/>
  <c r="E51" i="17"/>
  <c r="S50" i="17"/>
  <c r="R50" i="17"/>
  <c r="Q50" i="17"/>
  <c r="P50" i="17"/>
  <c r="H50" i="17"/>
  <c r="G50" i="17"/>
  <c r="F50" i="17"/>
  <c r="E50" i="17"/>
  <c r="R48" i="17"/>
  <c r="P48" i="17"/>
  <c r="I48" i="17"/>
  <c r="G48" i="17"/>
  <c r="E48" i="17"/>
  <c r="S47" i="17"/>
  <c r="R47" i="17"/>
  <c r="P47" i="17"/>
  <c r="I47" i="17"/>
  <c r="G47" i="17"/>
  <c r="E47" i="17"/>
  <c r="R46" i="17"/>
  <c r="Q46" i="17"/>
  <c r="P46" i="17"/>
  <c r="G46" i="17"/>
  <c r="F46" i="17"/>
  <c r="E46" i="17"/>
  <c r="Q45" i="17"/>
  <c r="P45" i="17"/>
  <c r="F45" i="17"/>
  <c r="E45" i="17"/>
  <c r="Q44" i="17"/>
  <c r="P44" i="17"/>
  <c r="F44" i="17"/>
  <c r="E44" i="17"/>
  <c r="R42" i="17"/>
  <c r="P42" i="17"/>
  <c r="G42" i="17"/>
  <c r="E42" i="17"/>
  <c r="R41" i="17"/>
  <c r="P41" i="17"/>
  <c r="G41" i="17"/>
  <c r="E41" i="17"/>
  <c r="Q40" i="17"/>
  <c r="G40" i="17"/>
  <c r="F40" i="17"/>
  <c r="E40" i="17"/>
  <c r="R39" i="17"/>
  <c r="Q39" i="17"/>
  <c r="P39" i="17"/>
  <c r="G39" i="17"/>
  <c r="E39" i="17"/>
  <c r="Q38" i="17"/>
  <c r="P38" i="17"/>
  <c r="F38" i="17"/>
  <c r="Q37" i="17"/>
  <c r="P37" i="17"/>
  <c r="F37" i="17"/>
  <c r="E37" i="17"/>
  <c r="R34" i="17"/>
  <c r="Q34" i="17"/>
  <c r="P34" i="17"/>
  <c r="G62" i="17"/>
  <c r="F62" i="17"/>
  <c r="E62" i="17"/>
  <c r="S33" i="17"/>
  <c r="R33" i="17"/>
  <c r="Q33" i="17"/>
  <c r="H33" i="17"/>
  <c r="G33" i="17"/>
  <c r="F33" i="17"/>
  <c r="E33" i="17"/>
  <c r="R32" i="17"/>
  <c r="Q32" i="17"/>
  <c r="P32" i="17"/>
  <c r="G32" i="17"/>
  <c r="F32" i="17"/>
  <c r="E32" i="17"/>
  <c r="T31" i="17"/>
  <c r="P31" i="17"/>
  <c r="F31" i="17"/>
  <c r="E31" i="17"/>
  <c r="Q30" i="17"/>
  <c r="P30" i="17"/>
  <c r="F30" i="17"/>
  <c r="E30" i="17"/>
  <c r="R11" i="17"/>
  <c r="Q11" i="17"/>
  <c r="P11" i="17"/>
  <c r="G28" i="17"/>
  <c r="F28" i="17"/>
  <c r="E28" i="17"/>
  <c r="S27" i="17"/>
  <c r="R27" i="17"/>
  <c r="Q27" i="17"/>
  <c r="P27" i="17"/>
  <c r="H27" i="17"/>
  <c r="G27" i="17"/>
  <c r="F27" i="17"/>
  <c r="E27" i="17"/>
  <c r="R26" i="17"/>
  <c r="Q26" i="17"/>
  <c r="P26" i="17"/>
  <c r="G26" i="17"/>
  <c r="F26" i="17"/>
  <c r="E26" i="17"/>
  <c r="R25" i="17"/>
  <c r="P25" i="17"/>
  <c r="G25" i="17"/>
  <c r="E25" i="17"/>
  <c r="Q24" i="17"/>
  <c r="P24" i="17"/>
  <c r="F24" i="17"/>
  <c r="E24" i="17"/>
  <c r="Q23" i="17"/>
  <c r="P23" i="17"/>
  <c r="F23" i="17"/>
  <c r="E23" i="17"/>
  <c r="R21" i="17"/>
  <c r="Q21" i="17"/>
  <c r="G21" i="17"/>
  <c r="F21" i="17"/>
  <c r="S20" i="17"/>
  <c r="R20" i="17"/>
  <c r="Q20" i="17"/>
  <c r="H20" i="17"/>
  <c r="G20" i="17"/>
  <c r="F20" i="17"/>
  <c r="R19" i="17"/>
  <c r="Q19" i="17"/>
  <c r="P19" i="17"/>
  <c r="G19" i="17"/>
  <c r="F19" i="17"/>
  <c r="E19" i="17"/>
  <c r="Q18" i="17"/>
  <c r="P18" i="17"/>
  <c r="F18" i="17"/>
  <c r="E18" i="17"/>
  <c r="P17" i="17"/>
  <c r="E17" i="17"/>
  <c r="R15" i="17"/>
  <c r="Q15" i="17"/>
  <c r="P15" i="17"/>
  <c r="G15" i="17"/>
  <c r="F15" i="17"/>
  <c r="E15" i="17"/>
  <c r="S14" i="17"/>
  <c r="R14" i="17"/>
  <c r="Q14" i="17"/>
  <c r="P14" i="17"/>
  <c r="H14" i="17"/>
  <c r="G14" i="17"/>
  <c r="F14" i="17"/>
  <c r="E14" i="17"/>
  <c r="Q13" i="17"/>
  <c r="P13" i="17"/>
  <c r="F13" i="17"/>
  <c r="E13" i="17"/>
  <c r="Q12" i="17"/>
  <c r="P12" i="17"/>
  <c r="F12" i="17"/>
  <c r="E12" i="17"/>
  <c r="G11" i="17"/>
  <c r="E11" i="17"/>
  <c r="R10" i="17"/>
  <c r="P10" i="17"/>
  <c r="G10" i="17"/>
  <c r="E10" i="17"/>
  <c r="R8" i="17"/>
  <c r="Q8" i="17"/>
  <c r="P8" i="17"/>
  <c r="G8" i="17"/>
  <c r="F8" i="17"/>
  <c r="E8" i="17"/>
  <c r="S7" i="17"/>
  <c r="R7" i="17"/>
  <c r="Q7" i="17"/>
  <c r="P7" i="17"/>
  <c r="H7" i="17"/>
  <c r="G7" i="17"/>
  <c r="F7" i="17"/>
  <c r="E7" i="17"/>
  <c r="R6" i="17"/>
  <c r="Q6" i="17"/>
  <c r="P6" i="17"/>
  <c r="G6" i="17"/>
  <c r="F6" i="17"/>
  <c r="E6" i="17"/>
  <c r="R5" i="17"/>
  <c r="Q5" i="17"/>
  <c r="P5" i="17"/>
  <c r="G5" i="17"/>
  <c r="F5" i="17"/>
  <c r="E5" i="17"/>
  <c r="T4" i="17"/>
  <c r="P4" i="17"/>
  <c r="I4" i="17"/>
  <c r="E4" i="17"/>
  <c r="Q3" i="17"/>
  <c r="P3" i="17"/>
  <c r="F3" i="17"/>
  <c r="E3" i="17"/>
  <c r="F75" i="15"/>
  <c r="Q70" i="15"/>
  <c r="F70" i="15"/>
  <c r="G61" i="15"/>
  <c r="R10" i="15"/>
  <c r="P10" i="15"/>
  <c r="R102" i="15"/>
  <c r="Q102" i="15"/>
  <c r="P102" i="15"/>
  <c r="G102" i="15"/>
  <c r="F102" i="15"/>
  <c r="E102" i="15"/>
  <c r="S101" i="15"/>
  <c r="R101" i="15"/>
  <c r="Q101" i="15"/>
  <c r="P101" i="15"/>
  <c r="H101" i="15"/>
  <c r="G101" i="15"/>
  <c r="F101" i="15"/>
  <c r="E101" i="15"/>
  <c r="R100" i="15"/>
  <c r="Q100" i="15"/>
  <c r="P100" i="15"/>
  <c r="G100" i="15"/>
  <c r="F100" i="15"/>
  <c r="E100" i="15"/>
  <c r="R99" i="15"/>
  <c r="Q99" i="15"/>
  <c r="P99" i="15"/>
  <c r="G99" i="15"/>
  <c r="F99" i="15"/>
  <c r="E99" i="15"/>
  <c r="Q98" i="15"/>
  <c r="P98" i="15"/>
  <c r="F98" i="15"/>
  <c r="E98" i="15"/>
  <c r="Q97" i="15"/>
  <c r="P97" i="15"/>
  <c r="F97" i="15"/>
  <c r="E97" i="15"/>
  <c r="R95" i="15"/>
  <c r="P95" i="15"/>
  <c r="T95" i="15"/>
  <c r="G95" i="15"/>
  <c r="E95" i="15"/>
  <c r="I95" i="15"/>
  <c r="R94" i="15"/>
  <c r="P94" i="15"/>
  <c r="T94" i="15"/>
  <c r="G94" i="15"/>
  <c r="E94" i="15"/>
  <c r="I94" i="15"/>
  <c r="R93" i="15"/>
  <c r="Q93" i="15"/>
  <c r="P93" i="15"/>
  <c r="G93" i="15"/>
  <c r="F93" i="15"/>
  <c r="E93" i="15"/>
  <c r="Q92" i="15"/>
  <c r="P92" i="15"/>
  <c r="F92" i="15"/>
  <c r="E92" i="15"/>
  <c r="Q91" i="15"/>
  <c r="P91" i="15"/>
  <c r="F91" i="15"/>
  <c r="E91" i="15"/>
  <c r="R89" i="15"/>
  <c r="Q89" i="15"/>
  <c r="P89" i="15"/>
  <c r="G89" i="15"/>
  <c r="F89" i="15"/>
  <c r="E89" i="15"/>
  <c r="S88" i="15"/>
  <c r="R88" i="15"/>
  <c r="H88" i="15"/>
  <c r="G88" i="15"/>
  <c r="F88" i="15"/>
  <c r="E88" i="15"/>
  <c r="R87" i="15"/>
  <c r="Q87" i="15"/>
  <c r="P87" i="15"/>
  <c r="G87" i="15"/>
  <c r="F87" i="15"/>
  <c r="E87" i="15"/>
  <c r="Q86" i="15"/>
  <c r="P86" i="15"/>
  <c r="F86" i="15"/>
  <c r="E86" i="15"/>
  <c r="R85" i="15"/>
  <c r="Q85" i="15"/>
  <c r="P85" i="15"/>
  <c r="F85" i="15"/>
  <c r="E85" i="15"/>
  <c r="S84" i="15"/>
  <c r="R84" i="15"/>
  <c r="Q84" i="15"/>
  <c r="P84" i="15"/>
  <c r="F84" i="15"/>
  <c r="E84" i="15"/>
  <c r="R82" i="15"/>
  <c r="Q82" i="15"/>
  <c r="P82" i="15"/>
  <c r="G82" i="15"/>
  <c r="F82" i="15"/>
  <c r="E82" i="15"/>
  <c r="S81" i="15"/>
  <c r="R81" i="15"/>
  <c r="H81" i="15"/>
  <c r="G81" i="15"/>
  <c r="Q80" i="15"/>
  <c r="P80" i="15"/>
  <c r="F80" i="15"/>
  <c r="E80" i="15"/>
  <c r="Q79" i="15"/>
  <c r="P79" i="15"/>
  <c r="F79" i="15"/>
  <c r="E79" i="15"/>
  <c r="T78" i="15"/>
  <c r="P78" i="15"/>
  <c r="I78" i="15"/>
  <c r="E78" i="15"/>
  <c r="R76" i="15"/>
  <c r="Q76" i="15"/>
  <c r="P76" i="15"/>
  <c r="G76" i="15"/>
  <c r="F76" i="15"/>
  <c r="E76" i="15"/>
  <c r="S75" i="15"/>
  <c r="R75" i="15"/>
  <c r="Q75" i="15"/>
  <c r="P75" i="15"/>
  <c r="H75" i="15"/>
  <c r="G75" i="15"/>
  <c r="E75" i="15"/>
  <c r="R74" i="15"/>
  <c r="Q74" i="15"/>
  <c r="P74" i="15"/>
  <c r="G74" i="15"/>
  <c r="F74" i="15"/>
  <c r="E74" i="15"/>
  <c r="Q73" i="15"/>
  <c r="P73" i="15"/>
  <c r="F73" i="15"/>
  <c r="E73" i="15"/>
  <c r="R71" i="15"/>
  <c r="Q71" i="15"/>
  <c r="P71" i="15"/>
  <c r="G71" i="15"/>
  <c r="F71" i="15"/>
  <c r="E71" i="15"/>
  <c r="S70" i="15"/>
  <c r="R70" i="15"/>
  <c r="H70" i="15"/>
  <c r="G70" i="15"/>
  <c r="E70" i="15"/>
  <c r="R68" i="15"/>
  <c r="Q68" i="15"/>
  <c r="P68" i="15"/>
  <c r="G68" i="15"/>
  <c r="F68" i="15"/>
  <c r="E68" i="15"/>
  <c r="S67" i="15"/>
  <c r="R67" i="15"/>
  <c r="Q67" i="15"/>
  <c r="P67" i="15"/>
  <c r="G67" i="15"/>
  <c r="F67" i="15"/>
  <c r="E67" i="15"/>
  <c r="R66" i="15"/>
  <c r="Q66" i="15"/>
  <c r="P66" i="15"/>
  <c r="G66" i="15"/>
  <c r="F66" i="15"/>
  <c r="E66" i="15"/>
  <c r="P65" i="15"/>
  <c r="E65" i="15"/>
  <c r="Q64" i="15"/>
  <c r="P64" i="15"/>
  <c r="F64" i="15"/>
  <c r="E64" i="15"/>
  <c r="R62" i="15"/>
  <c r="Q62" i="15"/>
  <c r="P62" i="15"/>
  <c r="G62" i="15"/>
  <c r="F62" i="15"/>
  <c r="E62" i="15"/>
  <c r="S61" i="15"/>
  <c r="R61" i="15"/>
  <c r="Q61" i="15"/>
  <c r="P61" i="15"/>
  <c r="H61" i="15"/>
  <c r="F61" i="15"/>
  <c r="E61" i="15"/>
  <c r="T60" i="15"/>
  <c r="P60" i="15"/>
  <c r="I60" i="15"/>
  <c r="E60" i="15"/>
  <c r="R59" i="15"/>
  <c r="Q59" i="15"/>
  <c r="P59" i="15"/>
  <c r="G59" i="15"/>
  <c r="F59" i="15"/>
  <c r="E59" i="15"/>
  <c r="Q58" i="15"/>
  <c r="P58" i="15"/>
  <c r="F58" i="15"/>
  <c r="Q57" i="15"/>
  <c r="P57" i="15"/>
  <c r="F57" i="15"/>
  <c r="E57" i="15"/>
  <c r="R55" i="15"/>
  <c r="Q55" i="15"/>
  <c r="P55" i="15"/>
  <c r="G55" i="15"/>
  <c r="F55" i="15"/>
  <c r="E55" i="15"/>
  <c r="S54" i="15"/>
  <c r="R54" i="15"/>
  <c r="Q54" i="15"/>
  <c r="P54" i="15"/>
  <c r="H54" i="15"/>
  <c r="G54" i="15"/>
  <c r="F54" i="15"/>
  <c r="E54" i="15"/>
  <c r="R53" i="15"/>
  <c r="Q53" i="15"/>
  <c r="P53" i="15"/>
  <c r="G53" i="15"/>
  <c r="F53" i="15"/>
  <c r="E53" i="15"/>
  <c r="Q52" i="15"/>
  <c r="P52" i="15"/>
  <c r="F52" i="15"/>
  <c r="E52" i="15"/>
  <c r="R51" i="15"/>
  <c r="Q51" i="15"/>
  <c r="P51" i="15"/>
  <c r="G51" i="15"/>
  <c r="F51" i="15"/>
  <c r="E51" i="15"/>
  <c r="S50" i="15"/>
  <c r="R50" i="15"/>
  <c r="Q50" i="15"/>
  <c r="P50" i="15"/>
  <c r="H50" i="15"/>
  <c r="G50" i="15"/>
  <c r="F50" i="15"/>
  <c r="E50" i="15"/>
  <c r="R48" i="15"/>
  <c r="P48" i="15"/>
  <c r="I48" i="15"/>
  <c r="G48" i="15"/>
  <c r="E48" i="15"/>
  <c r="S47" i="15"/>
  <c r="R47" i="15"/>
  <c r="P47" i="15"/>
  <c r="I47" i="15"/>
  <c r="G47" i="15"/>
  <c r="E47" i="15"/>
  <c r="R46" i="15"/>
  <c r="Q46" i="15"/>
  <c r="P46" i="15"/>
  <c r="G46" i="15"/>
  <c r="F46" i="15"/>
  <c r="E46" i="15"/>
  <c r="Q45" i="15"/>
  <c r="P45" i="15"/>
  <c r="F45" i="15"/>
  <c r="E45" i="15"/>
  <c r="Q44" i="15"/>
  <c r="P44" i="15"/>
  <c r="F44" i="15"/>
  <c r="E44" i="15"/>
  <c r="R42" i="15"/>
  <c r="P42" i="15"/>
  <c r="G42" i="15"/>
  <c r="E42" i="15"/>
  <c r="R41" i="15"/>
  <c r="P41" i="15"/>
  <c r="G41" i="15"/>
  <c r="E41" i="15"/>
  <c r="Q40" i="15"/>
  <c r="G40" i="15"/>
  <c r="F40" i="15"/>
  <c r="E40" i="15"/>
  <c r="R39" i="15"/>
  <c r="Q39" i="15"/>
  <c r="P39" i="15"/>
  <c r="G39" i="15"/>
  <c r="E39" i="15"/>
  <c r="Q38" i="15"/>
  <c r="F38" i="15"/>
  <c r="Q37" i="15"/>
  <c r="P37" i="15"/>
  <c r="F37" i="15"/>
  <c r="E37" i="15"/>
  <c r="R34" i="15"/>
  <c r="Q34" i="15"/>
  <c r="P34" i="15"/>
  <c r="G34" i="15"/>
  <c r="F34" i="15"/>
  <c r="E34" i="15"/>
  <c r="S33" i="15"/>
  <c r="R33" i="15"/>
  <c r="Q33" i="15"/>
  <c r="H33" i="15"/>
  <c r="G33" i="15"/>
  <c r="F33" i="15"/>
  <c r="E33" i="15"/>
  <c r="R32" i="15"/>
  <c r="Q32" i="15"/>
  <c r="P32" i="15"/>
  <c r="G32" i="15"/>
  <c r="F32" i="15"/>
  <c r="E32" i="15"/>
  <c r="T31" i="15"/>
  <c r="P31" i="15"/>
  <c r="F31" i="15"/>
  <c r="E31" i="15"/>
  <c r="Q30" i="15"/>
  <c r="P30" i="15"/>
  <c r="F30" i="15"/>
  <c r="E30" i="15"/>
  <c r="R28" i="15"/>
  <c r="Q28" i="15"/>
  <c r="P28" i="15"/>
  <c r="G28" i="15"/>
  <c r="F28" i="15"/>
  <c r="E28" i="15"/>
  <c r="S27" i="15"/>
  <c r="R27" i="15"/>
  <c r="Q27" i="15"/>
  <c r="P27" i="15"/>
  <c r="H27" i="15"/>
  <c r="G27" i="15"/>
  <c r="F27" i="15"/>
  <c r="E27" i="15"/>
  <c r="R26" i="15"/>
  <c r="Q26" i="15"/>
  <c r="P26" i="15"/>
  <c r="G26" i="15"/>
  <c r="F26" i="15"/>
  <c r="E26" i="15"/>
  <c r="R25" i="15"/>
  <c r="P25" i="15"/>
  <c r="G25" i="15"/>
  <c r="E25" i="15"/>
  <c r="Q24" i="15"/>
  <c r="P24" i="15"/>
  <c r="F24" i="15"/>
  <c r="E24" i="15"/>
  <c r="Q23" i="15"/>
  <c r="P23" i="15"/>
  <c r="F23" i="15"/>
  <c r="E23" i="15"/>
  <c r="R21" i="15"/>
  <c r="Q21" i="15"/>
  <c r="G21" i="15"/>
  <c r="F21" i="15"/>
  <c r="S20" i="15"/>
  <c r="R20" i="15"/>
  <c r="Q20" i="15"/>
  <c r="H20" i="15"/>
  <c r="G20" i="15"/>
  <c r="F20" i="15"/>
  <c r="R19" i="15"/>
  <c r="Q19" i="15"/>
  <c r="P19" i="15"/>
  <c r="G19" i="15"/>
  <c r="F19" i="15"/>
  <c r="E19" i="15"/>
  <c r="Q18" i="15"/>
  <c r="P18" i="15"/>
  <c r="F18" i="15"/>
  <c r="E18" i="15"/>
  <c r="P17" i="15"/>
  <c r="E17" i="15"/>
  <c r="R15" i="15"/>
  <c r="Q15" i="15"/>
  <c r="P15" i="15"/>
  <c r="G15" i="15"/>
  <c r="F15" i="15"/>
  <c r="E15" i="15"/>
  <c r="S14" i="15"/>
  <c r="R14" i="15"/>
  <c r="Q14" i="15"/>
  <c r="P14" i="15"/>
  <c r="H14" i="15"/>
  <c r="G14" i="15"/>
  <c r="F14" i="15"/>
  <c r="E14" i="15"/>
  <c r="Q13" i="15"/>
  <c r="P13" i="15"/>
  <c r="F13" i="15"/>
  <c r="E13" i="15"/>
  <c r="Q12" i="15"/>
  <c r="P12" i="15"/>
  <c r="F12" i="15"/>
  <c r="E12" i="15"/>
  <c r="I11" i="15"/>
  <c r="G11" i="15"/>
  <c r="E11" i="15"/>
  <c r="G10" i="15"/>
  <c r="E10" i="15"/>
  <c r="R8" i="15"/>
  <c r="Q8" i="15"/>
  <c r="P8" i="15"/>
  <c r="G8" i="15"/>
  <c r="F8" i="15"/>
  <c r="E8" i="15"/>
  <c r="S7" i="15"/>
  <c r="R7" i="15"/>
  <c r="Q7" i="15"/>
  <c r="P7" i="15"/>
  <c r="H7" i="15"/>
  <c r="G7" i="15"/>
  <c r="F7" i="15"/>
  <c r="E7" i="15"/>
  <c r="R6" i="15"/>
  <c r="Q6" i="15"/>
  <c r="P6" i="15"/>
  <c r="G6" i="15"/>
  <c r="F6" i="15"/>
  <c r="E6" i="15"/>
  <c r="R5" i="15"/>
  <c r="Q5" i="15"/>
  <c r="P5" i="15"/>
  <c r="G5" i="15"/>
  <c r="F5" i="15"/>
  <c r="E5" i="15"/>
  <c r="T4" i="15"/>
  <c r="P4" i="15"/>
  <c r="I4" i="15"/>
  <c r="E4" i="15"/>
  <c r="Q3" i="15"/>
  <c r="P3" i="15"/>
  <c r="F3" i="15"/>
  <c r="E3" i="15"/>
  <c r="G39" i="1"/>
  <c r="R41" i="1"/>
  <c r="P41" i="1"/>
  <c r="E41" i="1"/>
  <c r="Q40" i="1"/>
  <c r="R46" i="1"/>
  <c r="Q46" i="1"/>
  <c r="P46" i="1"/>
  <c r="G46" i="1"/>
  <c r="F46" i="1"/>
  <c r="E46" i="1"/>
  <c r="T60" i="1"/>
  <c r="P60" i="1"/>
  <c r="I78" i="1"/>
  <c r="T78" i="1"/>
  <c r="P78" i="1"/>
  <c r="E78" i="1"/>
  <c r="F84" i="1"/>
  <c r="E84" i="1"/>
  <c r="F85" i="1"/>
  <c r="E85" i="1"/>
  <c r="E86" i="1"/>
  <c r="E94" i="1"/>
  <c r="Q97" i="1"/>
  <c r="Q98" i="1"/>
  <c r="Q99" i="1"/>
  <c r="Q100" i="1"/>
  <c r="Q101" i="1"/>
  <c r="Q102" i="1"/>
  <c r="F97" i="1"/>
  <c r="F98" i="1"/>
  <c r="F99" i="1"/>
  <c r="F100" i="1"/>
  <c r="E101" i="1"/>
  <c r="F101" i="1"/>
  <c r="F102" i="1"/>
  <c r="R25" i="1"/>
  <c r="P25" i="1"/>
  <c r="E25" i="1"/>
  <c r="G25" i="1"/>
  <c r="R21" i="1"/>
  <c r="Q21" i="1"/>
  <c r="S20" i="1"/>
  <c r="R20" i="1"/>
  <c r="Q20" i="1"/>
  <c r="G21" i="1"/>
  <c r="F21" i="1"/>
  <c r="H20" i="1"/>
  <c r="G20" i="1"/>
  <c r="F20" i="1"/>
  <c r="E47" i="1"/>
  <c r="P10" i="1"/>
  <c r="R10" i="1"/>
  <c r="G10" i="1"/>
  <c r="Q88" i="1"/>
  <c r="S33" i="1"/>
  <c r="R33" i="1"/>
  <c r="Q75" i="1"/>
  <c r="H70" i="1"/>
  <c r="G70" i="1"/>
  <c r="Q61" i="1"/>
  <c r="Q54" i="1"/>
  <c r="H50" i="1"/>
  <c r="G50" i="1"/>
  <c r="S84" i="1"/>
  <c r="R84" i="1"/>
  <c r="Q84" i="1"/>
  <c r="H27" i="1"/>
  <c r="S27" i="1"/>
  <c r="R27" i="1"/>
  <c r="Q27" i="1"/>
  <c r="H81" i="1"/>
  <c r="H88" i="1"/>
  <c r="F81" i="1"/>
  <c r="E33" i="1"/>
  <c r="F88" i="1"/>
  <c r="R70" i="1"/>
  <c r="G33" i="1"/>
  <c r="G67" i="1"/>
  <c r="H33" i="1"/>
  <c r="F33" i="1"/>
  <c r="H75" i="1"/>
  <c r="S70" i="1"/>
  <c r="F61" i="1"/>
  <c r="H61" i="1"/>
  <c r="S50" i="1"/>
  <c r="H14" i="1"/>
  <c r="H7" i="1"/>
  <c r="E14" i="1"/>
  <c r="H54" i="1"/>
  <c r="S7" i="1"/>
  <c r="S14" i="1"/>
  <c r="G41" i="1"/>
  <c r="G42" i="1"/>
  <c r="R95" i="1"/>
  <c r="R89" i="1"/>
  <c r="R94" i="1"/>
  <c r="R88" i="1"/>
  <c r="R42" i="1"/>
  <c r="S54" i="1"/>
  <c r="S61" i="1"/>
  <c r="S67" i="1"/>
  <c r="S75" i="1"/>
  <c r="S88" i="1"/>
  <c r="R81" i="1"/>
  <c r="R75" i="1"/>
  <c r="R67" i="1"/>
  <c r="R61" i="1"/>
  <c r="R54" i="1"/>
  <c r="R14" i="1"/>
  <c r="R7" i="1"/>
  <c r="S81" i="1"/>
  <c r="G40" i="1"/>
  <c r="R8" i="1"/>
  <c r="R15" i="1"/>
  <c r="R28" i="1"/>
  <c r="R85" i="1"/>
  <c r="G68" i="1"/>
  <c r="R55" i="1"/>
  <c r="R62" i="1"/>
  <c r="G71" i="1"/>
  <c r="R68" i="1"/>
  <c r="R76" i="1"/>
  <c r="R34" i="1"/>
  <c r="R82" i="1"/>
  <c r="R87" i="1"/>
  <c r="R59" i="1"/>
  <c r="R66" i="1"/>
  <c r="G53" i="1"/>
  <c r="R26" i="1"/>
  <c r="R19" i="1"/>
  <c r="R6" i="1"/>
  <c r="R5" i="1"/>
  <c r="R74" i="1"/>
  <c r="R32" i="1"/>
  <c r="R39" i="1"/>
  <c r="R93" i="1"/>
  <c r="G93" i="1"/>
  <c r="R53" i="1"/>
  <c r="G32" i="1"/>
  <c r="G74" i="1"/>
  <c r="G87" i="1"/>
  <c r="G59" i="1"/>
  <c r="G66" i="1"/>
  <c r="G26" i="1"/>
  <c r="G19" i="1"/>
  <c r="S47" i="1"/>
  <c r="G11" i="1"/>
  <c r="G27" i="1"/>
  <c r="E27" i="1"/>
  <c r="F27" i="1"/>
  <c r="G82" i="1"/>
  <c r="G81" i="1"/>
  <c r="G95" i="1"/>
  <c r="G94" i="1"/>
  <c r="G89" i="1"/>
  <c r="G88" i="1"/>
  <c r="G34" i="1"/>
  <c r="G76" i="1"/>
  <c r="G75" i="1"/>
  <c r="G51" i="1"/>
  <c r="R71" i="1"/>
  <c r="G62" i="1"/>
  <c r="G61" i="1"/>
  <c r="G55" i="1"/>
  <c r="G54" i="1"/>
  <c r="R51" i="1"/>
  <c r="R50" i="1"/>
  <c r="G48" i="1"/>
  <c r="G47" i="1"/>
  <c r="R48" i="1"/>
  <c r="R47" i="1"/>
  <c r="G28" i="1"/>
  <c r="G15" i="1"/>
  <c r="G14" i="1"/>
  <c r="G8" i="1"/>
  <c r="G7" i="1"/>
  <c r="G6" i="1"/>
  <c r="G5" i="1"/>
  <c r="P42" i="1"/>
  <c r="P82" i="1"/>
  <c r="P89" i="1"/>
  <c r="P34" i="1"/>
  <c r="P76" i="1"/>
  <c r="P68" i="1"/>
  <c r="E71" i="1"/>
  <c r="P62" i="1"/>
  <c r="P55" i="1"/>
  <c r="E68" i="1"/>
  <c r="E42" i="1"/>
  <c r="P85" i="1"/>
  <c r="P28" i="1"/>
  <c r="P15" i="1"/>
  <c r="P81" i="1"/>
  <c r="P94" i="1"/>
  <c r="T94" i="1"/>
  <c r="P88" i="1"/>
  <c r="P75" i="1"/>
  <c r="P67" i="1"/>
  <c r="E70" i="1"/>
  <c r="P61" i="1"/>
  <c r="P54" i="1"/>
  <c r="E50" i="1"/>
  <c r="P84" i="1"/>
  <c r="P27" i="1"/>
  <c r="P14" i="1"/>
  <c r="P11" i="1"/>
  <c r="P8" i="1"/>
  <c r="P7" i="1"/>
  <c r="E82" i="1"/>
  <c r="E89" i="1"/>
  <c r="E34" i="1"/>
  <c r="E76" i="1"/>
  <c r="E51" i="1"/>
  <c r="P71" i="1"/>
  <c r="E62" i="1"/>
  <c r="E55" i="1"/>
  <c r="P51" i="1"/>
  <c r="E48" i="1"/>
  <c r="P48" i="1"/>
  <c r="E28" i="1"/>
  <c r="E15" i="1"/>
  <c r="E8" i="1"/>
  <c r="E81" i="1"/>
  <c r="I94" i="1"/>
  <c r="E88" i="1"/>
  <c r="E75" i="1"/>
  <c r="E67" i="1"/>
  <c r="P70" i="1"/>
  <c r="E61" i="1"/>
  <c r="E54" i="1"/>
  <c r="P50" i="1"/>
  <c r="P47" i="1"/>
  <c r="E10" i="1"/>
  <c r="E7" i="1"/>
  <c r="P3" i="1"/>
  <c r="Q82" i="1"/>
  <c r="Q81" i="1"/>
  <c r="Q92" i="1"/>
  <c r="Q86" i="1"/>
  <c r="Q89" i="1"/>
  <c r="F79" i="1"/>
  <c r="Q80" i="1"/>
  <c r="Q34" i="1"/>
  <c r="Q33" i="1"/>
  <c r="Q39" i="1"/>
  <c r="Q32" i="1"/>
  <c r="Q57" i="1"/>
  <c r="Q76" i="1"/>
  <c r="Q74" i="1"/>
  <c r="Q87" i="1"/>
  <c r="Q73" i="1"/>
  <c r="Q91" i="1"/>
  <c r="Q68" i="1"/>
  <c r="Q67" i="1"/>
  <c r="Q45" i="1"/>
  <c r="F71" i="1"/>
  <c r="F70" i="1"/>
  <c r="Q62" i="1"/>
  <c r="Q59" i="1"/>
  <c r="Q58" i="1"/>
  <c r="Q55" i="1"/>
  <c r="Q52" i="1"/>
  <c r="F68" i="1"/>
  <c r="F50" i="1"/>
  <c r="Q66" i="1"/>
  <c r="F52" i="1"/>
  <c r="Q44" i="1"/>
  <c r="Q85" i="1"/>
  <c r="F40" i="1"/>
  <c r="F53" i="1"/>
  <c r="Q38" i="1"/>
  <c r="Q37" i="1"/>
  <c r="Q28" i="1"/>
  <c r="Q26" i="1"/>
  <c r="Q24" i="1"/>
  <c r="Q23" i="1"/>
  <c r="Q19" i="1"/>
  <c r="Q18" i="1"/>
  <c r="Q30" i="1"/>
  <c r="Q15" i="1"/>
  <c r="Q14" i="1"/>
  <c r="Q13" i="1"/>
  <c r="Q12" i="1"/>
  <c r="Q8" i="1"/>
  <c r="Q7" i="1"/>
  <c r="Q6" i="1"/>
  <c r="Q5" i="1"/>
  <c r="Q3" i="1"/>
  <c r="P92" i="1"/>
  <c r="P86" i="1"/>
  <c r="E79" i="1"/>
  <c r="P80" i="1"/>
  <c r="P39" i="1"/>
  <c r="P32" i="1"/>
  <c r="P57" i="1"/>
  <c r="P74" i="1"/>
  <c r="P87" i="1"/>
  <c r="P73" i="1"/>
  <c r="P91" i="1"/>
  <c r="P45" i="1"/>
  <c r="P59" i="1"/>
  <c r="P58" i="1"/>
  <c r="P52" i="1"/>
  <c r="P66" i="1"/>
  <c r="E52" i="1"/>
  <c r="P44" i="1"/>
  <c r="E40" i="1"/>
  <c r="E53" i="1"/>
  <c r="P38" i="1"/>
  <c r="P37" i="1"/>
  <c r="P26" i="1"/>
  <c r="P24" i="1"/>
  <c r="P23" i="1"/>
  <c r="P19" i="1"/>
  <c r="P18" i="1"/>
  <c r="P30" i="1"/>
  <c r="P13" i="1"/>
  <c r="P12" i="1"/>
  <c r="P6" i="1"/>
  <c r="P4" i="1"/>
  <c r="P5" i="1"/>
  <c r="P31" i="1"/>
  <c r="P17" i="1"/>
  <c r="P65" i="1"/>
  <c r="P95" i="1"/>
  <c r="T95" i="1"/>
  <c r="E92" i="1"/>
  <c r="P93" i="1"/>
  <c r="E93" i="1"/>
  <c r="P64" i="1"/>
  <c r="E64" i="1"/>
  <c r="P53" i="1"/>
  <c r="E32" i="1"/>
  <c r="E57" i="1"/>
  <c r="E74" i="1"/>
  <c r="E87" i="1"/>
  <c r="E73" i="1"/>
  <c r="E91" i="1"/>
  <c r="E45" i="1"/>
  <c r="E59" i="1"/>
  <c r="E31" i="1"/>
  <c r="E80" i="1"/>
  <c r="E66" i="1"/>
  <c r="E39" i="1"/>
  <c r="P79" i="1"/>
  <c r="E44" i="1"/>
  <c r="E37" i="1"/>
  <c r="E26" i="1"/>
  <c r="E24" i="1"/>
  <c r="E23" i="1"/>
  <c r="E19" i="1"/>
  <c r="E18" i="1"/>
  <c r="E30" i="1"/>
  <c r="E13" i="1"/>
  <c r="E12" i="1"/>
  <c r="E3" i="1"/>
  <c r="E4" i="1"/>
  <c r="E6" i="1"/>
  <c r="E5" i="1"/>
  <c r="T31" i="1"/>
  <c r="T11" i="1"/>
  <c r="T10" i="1"/>
  <c r="T4" i="1"/>
  <c r="I60" i="1"/>
  <c r="I48" i="1"/>
  <c r="I47" i="1"/>
  <c r="I11" i="1"/>
  <c r="I10" i="1"/>
  <c r="I4" i="1"/>
  <c r="E11" i="1"/>
  <c r="E17" i="1"/>
  <c r="E60" i="1"/>
  <c r="E65" i="1"/>
  <c r="E95" i="1"/>
  <c r="I95" i="1"/>
  <c r="F5" i="1"/>
  <c r="F6" i="1"/>
  <c r="F7" i="1"/>
  <c r="F8" i="1"/>
  <c r="F12" i="1"/>
  <c r="F13" i="1"/>
  <c r="F14" i="1"/>
  <c r="F15" i="1"/>
  <c r="F30" i="1"/>
  <c r="F18" i="1"/>
  <c r="F19" i="1"/>
  <c r="F23" i="1"/>
  <c r="F24" i="1"/>
  <c r="F26" i="1"/>
  <c r="F28" i="1"/>
  <c r="F37" i="1"/>
  <c r="F38" i="1"/>
  <c r="F44" i="1"/>
  <c r="Q79" i="1"/>
  <c r="F66" i="1"/>
  <c r="Q50" i="1"/>
  <c r="Q51" i="1"/>
  <c r="F80" i="1"/>
  <c r="F31" i="1"/>
  <c r="F54" i="1"/>
  <c r="F55" i="1"/>
  <c r="F58" i="1"/>
  <c r="F59" i="1"/>
  <c r="F62" i="1"/>
  <c r="Q70" i="1"/>
  <c r="Q71" i="1"/>
  <c r="F45" i="1"/>
  <c r="F67" i="1"/>
  <c r="F51" i="1"/>
  <c r="F91" i="1"/>
  <c r="F73" i="1"/>
  <c r="F87" i="1"/>
  <c r="F74" i="1"/>
  <c r="F75" i="1"/>
  <c r="F76" i="1"/>
  <c r="F57" i="1"/>
  <c r="F32" i="1"/>
  <c r="Q53" i="1"/>
  <c r="F34" i="1"/>
  <c r="F64" i="1"/>
  <c r="Q64" i="1"/>
  <c r="F93" i="1"/>
  <c r="Q93" i="1"/>
  <c r="F89" i="1"/>
  <c r="F86" i="1"/>
  <c r="F92" i="1"/>
  <c r="F82" i="1"/>
  <c r="F3" i="1"/>
</calcChain>
</file>

<file path=xl/sharedStrings.xml><?xml version="1.0" encoding="utf-8"?>
<sst xmlns="http://schemas.openxmlformats.org/spreadsheetml/2006/main" count="1078" uniqueCount="269">
  <si>
    <t>TREN NO/GÖREV</t>
  </si>
  <si>
    <t>10003-22/30-45</t>
  </si>
  <si>
    <t>10518-529/537-550/558-569</t>
  </si>
  <si>
    <t>17010/10706-10009</t>
  </si>
  <si>
    <t>HAFTA TATİLİ</t>
  </si>
  <si>
    <t>10508-519/527-540/548-559</t>
  </si>
  <si>
    <t>10009-28/36-51</t>
  </si>
  <si>
    <t>10011-30/38-53</t>
  </si>
  <si>
    <t>10701/10008</t>
  </si>
  <si>
    <t>10507-520/528-539/547-560</t>
  </si>
  <si>
    <t>10566-577/585-598/606-617</t>
  </si>
  <si>
    <t>10568-579/587-600/608-619</t>
  </si>
  <si>
    <t>17002-10005</t>
  </si>
  <si>
    <t>17011/10709-12</t>
  </si>
  <si>
    <t>10005-24/32-47</t>
  </si>
  <si>
    <t>10007-26/34-49</t>
  </si>
  <si>
    <t>10513-526/534-545/553-566</t>
  </si>
  <si>
    <t>10515-528/536-547
555-568/576-587</t>
  </si>
  <si>
    <t>10522-533/541-554
562-573/581-594</t>
  </si>
  <si>
    <t>17018/10714-10013</t>
  </si>
  <si>
    <t>10006-21/29-48</t>
  </si>
  <si>
    <t>10008-23/31-50</t>
  </si>
  <si>
    <t>10019-38/46-61/69-88</t>
  </si>
  <si>
    <t>17003-10502/502-511</t>
  </si>
  <si>
    <t>10510-521/529-542/550-561</t>
  </si>
  <si>
    <t>10512-523/531-544/552-563</t>
  </si>
  <si>
    <t>10058-73/81-100/108-123</t>
  </si>
  <si>
    <t>10060-75/83-102/110-125</t>
  </si>
  <si>
    <t>17006/10702-10007</t>
  </si>
  <si>
    <t>17008/10704-10503/503-514</t>
  </si>
  <si>
    <t>10055-74/82-97/105-124</t>
  </si>
  <si>
    <t>10057-76/84-99/107-126</t>
  </si>
  <si>
    <t>17005/10703-10504/504-513</t>
  </si>
  <si>
    <t>10713-10014</t>
  </si>
  <si>
    <t>10059-78/86-101/109-128</t>
  </si>
  <si>
    <t>10061-80/88-103/111-130</t>
  </si>
  <si>
    <t>17015/10715-10510</t>
  </si>
  <si>
    <t>17013/10711-10508</t>
  </si>
  <si>
    <t>17016/10712-10507</t>
  </si>
  <si>
    <t>10521-534/542-553
561-574/582-593</t>
  </si>
  <si>
    <t>10523-536/544-555
563-576/584-595</t>
  </si>
  <si>
    <t>17004-10501/501-512</t>
  </si>
  <si>
    <t>17001-10006</t>
  </si>
  <si>
    <t>10016-31/39-58/66-81</t>
  </si>
  <si>
    <t>10018-33/41-60/68-83</t>
  </si>
  <si>
    <t>10570-581/589-602/610-621</t>
  </si>
  <si>
    <t>10572-583/591-604/612-623</t>
  </si>
  <si>
    <t>10064-79/87-106</t>
  </si>
  <si>
    <t>17007/10705-10010</t>
  </si>
  <si>
    <t>17009/10707-10506/506BV-515</t>
  </si>
  <si>
    <t>10020-35/43-62/70-85</t>
  </si>
  <si>
    <t>10022-37/45-64/72-87</t>
  </si>
  <si>
    <t>17022/10718-15</t>
  </si>
  <si>
    <t>10010-25/33-52</t>
  </si>
  <si>
    <t>10012-27/35-54</t>
  </si>
  <si>
    <t>10014-29/37-56</t>
  </si>
  <si>
    <t>10565-578/586-597/605-618</t>
  </si>
  <si>
    <t>10567-580/588-599/607-620</t>
  </si>
  <si>
    <t>10569-582/590-601/609-622</t>
  </si>
  <si>
    <t>10571-584/592-603/611-624</t>
  </si>
  <si>
    <t>10509-522/530-541/549-562</t>
  </si>
  <si>
    <t>10511-524/532-543/551-564</t>
  </si>
  <si>
    <t>10024-39/47-66/74-89</t>
  </si>
  <si>
    <t>10026-41/49-68/76-91</t>
  </si>
  <si>
    <t>ATS</t>
  </si>
  <si>
    <t>GEB</t>
  </si>
  <si>
    <t>PEN</t>
  </si>
  <si>
    <t>MAL</t>
  </si>
  <si>
    <t>YNM</t>
  </si>
  <si>
    <t>HAL</t>
  </si>
  <si>
    <t>TİS</t>
  </si>
  <si>
    <t>17024/10720-11</t>
  </si>
  <si>
    <t xml:space="preserve">Halkalı </t>
  </si>
  <si>
    <t xml:space="preserve">Ataköy </t>
  </si>
  <si>
    <t xml:space="preserve">Zeytinburnu </t>
  </si>
  <si>
    <t xml:space="preserve">Yenikapı </t>
  </si>
  <si>
    <t xml:space="preserve">Üsküdar  </t>
  </si>
  <si>
    <t xml:space="preserve">Söğütlüçeşme </t>
  </si>
  <si>
    <t xml:space="preserve">İdealtepe </t>
  </si>
  <si>
    <t xml:space="preserve">Maltepe </t>
  </si>
  <si>
    <t xml:space="preserve">Yunus  </t>
  </si>
  <si>
    <t xml:space="preserve">Pendik </t>
  </si>
  <si>
    <t xml:space="preserve">Tuzla </t>
  </si>
  <si>
    <t xml:space="preserve">Gebze </t>
  </si>
  <si>
    <t xml:space="preserve">Kartal </t>
  </si>
  <si>
    <t xml:space="preserve">Erenköy </t>
  </si>
  <si>
    <t xml:space="preserve">Yenimahalle </t>
  </si>
  <si>
    <t xml:space="preserve">Küçükyalı </t>
  </si>
  <si>
    <t>Halkalı</t>
  </si>
  <si>
    <t xml:space="preserve">Suadiye </t>
  </si>
  <si>
    <t xml:space="preserve">Cevizli </t>
  </si>
  <si>
    <t>Pendik</t>
  </si>
  <si>
    <t>Halkalı - Bahçeşehir</t>
  </si>
  <si>
    <t>Bahçeşehir - Halkalı</t>
  </si>
  <si>
    <r>
      <rPr>
        <b/>
        <sz val="10"/>
        <color rgb="FF231F20"/>
        <rFont val="Arial"/>
        <family val="2"/>
        <charset val="162"/>
      </rPr>
      <t>İSTASYONLAR</t>
    </r>
  </si>
  <si>
    <t>Talep No</t>
  </si>
  <si>
    <t>Tren No</t>
  </si>
  <si>
    <r>
      <rPr>
        <b/>
        <sz val="10"/>
        <color rgb="FF231F20"/>
        <rFont val="Arial"/>
        <family val="2"/>
        <charset val="162"/>
      </rPr>
      <t>Azami Hız</t>
    </r>
  </si>
  <si>
    <r>
      <rPr>
        <b/>
        <sz val="10"/>
        <color rgb="FF231F20"/>
        <rFont val="Arial"/>
        <family val="2"/>
        <charset val="162"/>
      </rPr>
      <t>Asgari Müddet</t>
    </r>
  </si>
  <si>
    <r>
      <rPr>
        <b/>
        <sz val="10"/>
        <color rgb="FF231F20"/>
        <rFont val="Arial"/>
        <family val="2"/>
        <charset val="162"/>
      </rPr>
      <t>Tabii Müddet</t>
    </r>
  </si>
  <si>
    <r>
      <rPr>
        <b/>
        <sz val="10"/>
        <color rgb="FF231F20"/>
        <rFont val="Arial"/>
        <family val="2"/>
        <charset val="162"/>
      </rPr>
      <t>Varış</t>
    </r>
  </si>
  <si>
    <r>
      <rPr>
        <b/>
        <sz val="10"/>
        <color rgb="FF231F20"/>
        <rFont val="Arial"/>
        <family val="2"/>
        <charset val="162"/>
      </rPr>
      <t>Kalkış</t>
    </r>
  </si>
  <si>
    <r>
      <rPr>
        <b/>
        <sz val="10"/>
        <color rgb="FF231F20"/>
        <rFont val="Arial"/>
        <family val="2"/>
        <charset val="162"/>
      </rPr>
      <t>Halkalı</t>
    </r>
  </si>
  <si>
    <t>Bahçeşehir</t>
  </si>
  <si>
    <r>
      <rPr>
        <sz val="10"/>
        <color rgb="FF231F20"/>
        <rFont val="Arial"/>
        <family val="2"/>
        <charset val="162"/>
      </rPr>
      <t>Km.028+200</t>
    </r>
  </si>
  <si>
    <t>Km.040+800</t>
  </si>
  <si>
    <t>Konutbirlik</t>
  </si>
  <si>
    <t>Km.038+600</t>
  </si>
  <si>
    <r>
      <rPr>
        <sz val="10"/>
        <color rgb="FF231F20"/>
        <rFont val="Arial"/>
        <family val="2"/>
        <charset val="162"/>
      </rPr>
      <t>Km.029+800</t>
    </r>
  </si>
  <si>
    <t>Ispartakule</t>
  </si>
  <si>
    <r>
      <rPr>
        <sz val="10"/>
        <color rgb="FF231F20"/>
        <rFont val="Arial"/>
        <family val="2"/>
        <charset val="162"/>
      </rPr>
      <t>Km.030+000</t>
    </r>
  </si>
  <si>
    <t>Km.037+600</t>
  </si>
  <si>
    <r>
      <rPr>
        <sz val="10"/>
        <color rgb="FF231F20"/>
        <rFont val="Arial"/>
        <family val="2"/>
        <charset val="162"/>
      </rPr>
      <t>Km.030+800</t>
    </r>
  </si>
  <si>
    <t>Altınşehir</t>
  </si>
  <si>
    <r>
      <rPr>
        <sz val="10"/>
        <color rgb="FF231F20"/>
        <rFont val="Arial"/>
        <family val="2"/>
        <charset val="162"/>
      </rPr>
      <t>Km.031+000</t>
    </r>
  </si>
  <si>
    <t>Km.031+000</t>
  </si>
  <si>
    <t>Km.030+800</t>
  </si>
  <si>
    <r>
      <rPr>
        <sz val="10"/>
        <color rgb="FF231F20"/>
        <rFont val="Arial"/>
        <family val="2"/>
        <charset val="162"/>
      </rPr>
      <t>Km.037+600</t>
    </r>
  </si>
  <si>
    <t>Km.030+000</t>
  </si>
  <si>
    <r>
      <rPr>
        <b/>
        <sz val="10"/>
        <color rgb="FF231F20"/>
        <rFont val="Arial"/>
        <family val="2"/>
        <charset val="162"/>
      </rPr>
      <t>Ispartakule</t>
    </r>
  </si>
  <si>
    <t>Km.029+800</t>
  </si>
  <si>
    <r>
      <rPr>
        <sz val="10"/>
        <color rgb="FF231F20"/>
        <rFont val="Arial"/>
        <family val="2"/>
        <charset val="162"/>
      </rPr>
      <t>Km.038+600</t>
    </r>
  </si>
  <si>
    <r>
      <rPr>
        <sz val="10"/>
        <color rgb="FF231F20"/>
        <rFont val="Arial"/>
        <family val="2"/>
        <charset val="162"/>
      </rPr>
      <t>Km.040+800</t>
    </r>
  </si>
  <si>
    <t>Km.028+200</t>
  </si>
  <si>
    <r>
      <rPr>
        <b/>
        <sz val="10"/>
        <color rgb="FF231F20"/>
        <rFont val="Arial"/>
        <family val="2"/>
        <charset val="162"/>
      </rPr>
      <t>Bahçeşehir</t>
    </r>
  </si>
  <si>
    <r>
      <t>10099-118/126-17055
-</t>
    </r>
    <r>
      <rPr>
        <b/>
        <sz val="11"/>
        <rFont val="Calibri"/>
        <family val="2"/>
        <charset val="162"/>
        <scheme val="minor"/>
      </rPr>
      <t>PENDİK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</si>
  <si>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10596-607/615-628/628 YT
-</t>
    </r>
    <r>
      <rPr>
        <b/>
        <sz val="11"/>
        <rFont val="Calibri"/>
        <family val="2"/>
        <charset val="162"/>
        <scheme val="minor"/>
      </rPr>
      <t>PENDİK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</si>
  <si>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10601-614/622-631/631
-</t>
    </r>
    <r>
      <rPr>
        <b/>
        <sz val="11"/>
        <rFont val="Calibri"/>
        <family val="2"/>
        <charset val="162"/>
        <scheme val="minor"/>
      </rPr>
      <t>YENİMAHALLE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</si>
  <si>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 xml:space="preserve">14/22 </t>
    </r>
    <r>
      <rPr>
        <b/>
        <sz val="11"/>
        <rFont val="Calibri"/>
        <family val="2"/>
        <charset val="162"/>
      </rPr>
      <t>MALTEPE</t>
    </r>
    <r>
      <rPr>
        <sz val="11"/>
        <rFont val="Calibri"/>
        <family val="2"/>
        <charset val="162"/>
      </rPr>
      <t xml:space="preserve"> YEDEK</t>
    </r>
  </si>
  <si>
    <r>
      <t xml:space="preserve">21/24 </t>
    </r>
    <r>
      <rPr>
        <b/>
        <sz val="11"/>
        <rFont val="Calibri"/>
        <family val="2"/>
        <charset val="162"/>
        <scheme val="minor"/>
      </rPr>
      <t>MALTEPE</t>
    </r>
    <r>
      <rPr>
        <sz val="11"/>
        <rFont val="Calibri"/>
        <family val="2"/>
        <charset val="162"/>
        <scheme val="minor"/>
      </rPr>
      <t xml:space="preserve"> YEDEK</t>
    </r>
  </si>
  <si>
    <r>
      <t xml:space="preserve">00/08 </t>
    </r>
    <r>
      <rPr>
        <b/>
        <sz val="11"/>
        <rFont val="Calibri"/>
        <family val="2"/>
        <charset val="162"/>
        <scheme val="minor"/>
      </rPr>
      <t>MALTEPE</t>
    </r>
    <r>
      <rPr>
        <sz val="11"/>
        <rFont val="Calibri"/>
        <family val="2"/>
        <charset val="162"/>
        <scheme val="minor"/>
      </rPr>
      <t xml:space="preserve"> YEDEK</t>
    </r>
  </si>
  <si>
    <r>
      <t xml:space="preserve">07/15 </t>
    </r>
    <r>
      <rPr>
        <b/>
        <sz val="11"/>
        <rFont val="Calibri"/>
        <family val="2"/>
        <charset val="162"/>
      </rPr>
      <t>MALTEPE</t>
    </r>
    <r>
      <rPr>
        <sz val="11"/>
        <rFont val="Calibri"/>
        <family val="2"/>
        <charset val="162"/>
      </rPr>
      <t xml:space="preserve"> YEDEK*</t>
    </r>
  </si>
  <si>
    <r>
      <t xml:space="preserve">08/19 </t>
    </r>
    <r>
      <rPr>
        <b/>
        <sz val="11"/>
        <rFont val="Calibri"/>
        <family val="2"/>
        <charset val="162"/>
        <scheme val="minor"/>
      </rPr>
      <t>MALTEPE</t>
    </r>
    <r>
      <rPr>
        <sz val="11"/>
        <rFont val="Calibri"/>
        <family val="2"/>
        <charset val="162"/>
        <scheme val="minor"/>
      </rPr>
      <t xml:space="preserve"> MANEVRA</t>
    </r>
  </si>
  <si>
    <t>10013-32/40-55</t>
  </si>
  <si>
    <t>10017-36/44-59</t>
  </si>
  <si>
    <t>10514-525/533-546
554-565/573-586</t>
  </si>
  <si>
    <t>10577-590/598-609/617-628BV</t>
  </si>
  <si>
    <t>10520-531/539-552
560-571/579-592</t>
  </si>
  <si>
    <t>10015-34/42-57</t>
  </si>
  <si>
    <t>10517-530/538-549
557-570/578-589</t>
  </si>
  <si>
    <r>
      <rPr>
        <sz val="11"/>
        <rFont val="Calibri"/>
        <family val="2"/>
        <charset val="162"/>
        <scheme val="minor"/>
      </rPr>
      <t>10067-86/</t>
    </r>
    <r>
      <rPr>
        <sz val="11"/>
        <color rgb="FFC00000"/>
        <rFont val="Calibri"/>
        <family val="2"/>
        <charset val="162"/>
        <scheme val="minor"/>
      </rPr>
      <t>10597-610/618-627BV</t>
    </r>
  </si>
  <si>
    <t>10056-71/79-98/106-121</t>
  </si>
  <si>
    <t>10516-527/535-548
556-567/575-588</t>
  </si>
  <si>
    <t>10519-532/540-551
559-572/580-591</t>
  </si>
  <si>
    <r>
      <t>10053-72/80-95/</t>
    </r>
    <r>
      <rPr>
        <sz val="11"/>
        <color rgb="FFC00000"/>
        <rFont val="Calibri"/>
        <family val="2"/>
        <charset val="162"/>
        <scheme val="minor"/>
      </rPr>
      <t>10602-613</t>
    </r>
  </si>
  <si>
    <r>
      <t>10114-129/129
-</t>
    </r>
    <r>
      <rPr>
        <b/>
        <sz val="11"/>
        <rFont val="Calibri"/>
        <family val="2"/>
        <charset val="162"/>
        <scheme val="minor"/>
      </rPr>
      <t>HALKALI</t>
    </r>
    <r>
      <rPr>
        <b/>
        <sz val="11"/>
        <color rgb="FFC00000"/>
        <rFont val="Calibri"/>
        <family val="2"/>
        <charset val="162"/>
        <scheme val="minor"/>
      </rPr>
      <t>-</t>
    </r>
  </si>
  <si>
    <t>17020/10716-10509</t>
  </si>
  <si>
    <r>
      <t xml:space="preserve">08/15 </t>
    </r>
    <r>
      <rPr>
        <b/>
        <sz val="11"/>
        <rFont val="Calibri"/>
        <family val="2"/>
        <charset val="162"/>
        <scheme val="minor"/>
      </rPr>
      <t>HALKALI</t>
    </r>
    <r>
      <rPr>
        <sz val="11"/>
        <rFont val="Calibri"/>
        <family val="2"/>
        <charset val="162"/>
        <scheme val="minor"/>
      </rPr>
      <t xml:space="preserve"> MANEVRA</t>
    </r>
  </si>
  <si>
    <t>10052-67/75-94/102-117</t>
  </si>
  <si>
    <t>10002-17/25-44</t>
  </si>
  <si>
    <t>10054-69/77-96/104-119</t>
  </si>
  <si>
    <t>17019/10719-18</t>
  </si>
  <si>
    <t>17017/10717-16</t>
  </si>
  <si>
    <t>10021-40/48-63/71-90</t>
  </si>
  <si>
    <t>10073-92/100-115</t>
  </si>
  <si>
    <r>
      <rPr>
        <sz val="11"/>
        <color rgb="FFC00000"/>
        <rFont val="Calibri"/>
        <family val="2"/>
        <charset val="162"/>
        <scheme val="minor"/>
      </rPr>
      <t>10123-17052 YT</t>
    </r>
    <r>
      <rPr>
        <sz val="11"/>
        <color rgb="FFFF0000"/>
        <rFont val="Calibri"/>
        <family val="2"/>
        <charset val="162"/>
        <scheme val="minor"/>
      </rPr>
      <t xml:space="preserve">
-</t>
    </r>
    <r>
      <rPr>
        <b/>
        <sz val="11"/>
        <rFont val="Calibri"/>
        <family val="2"/>
        <charset val="162"/>
        <scheme val="minor"/>
      </rPr>
      <t>SÖĞÜTLÜÇEŞME</t>
    </r>
    <r>
      <rPr>
        <b/>
        <sz val="11"/>
        <color rgb="FFFF0000"/>
        <rFont val="Calibri"/>
        <family val="2"/>
        <charset val="162"/>
        <scheme val="minor"/>
      </rPr>
      <t>-</t>
    </r>
  </si>
  <si>
    <t>10023-42/50-65</t>
  </si>
  <si>
    <r>
      <t>10098-113/121-17050 YT
-</t>
    </r>
    <r>
      <rPr>
        <b/>
        <sz val="11"/>
        <rFont val="Calibri"/>
        <family val="2"/>
        <charset val="162"/>
        <scheme val="minor"/>
      </rPr>
      <t>MALTEPE*</t>
    </r>
    <r>
      <rPr>
        <b/>
        <sz val="11"/>
        <color rgb="FFC00000"/>
        <rFont val="Calibri"/>
        <family val="2"/>
        <charset val="162"/>
        <scheme val="minor"/>
      </rPr>
      <t>-</t>
    </r>
  </si>
  <si>
    <t>İstanbul</t>
  </si>
  <si>
    <t>Cankurtaran</t>
  </si>
  <si>
    <t>Kadırga</t>
  </si>
  <si>
    <t>Kumkapı</t>
  </si>
  <si>
    <t>Yenikapı Yüzelsel</t>
  </si>
  <si>
    <t>Samatya</t>
  </si>
  <si>
    <t>Cerrahpaşa</t>
  </si>
  <si>
    <t>Kocamustafapaşa</t>
  </si>
  <si>
    <t>Yedikule</t>
  </si>
  <si>
    <t>Kazlıçeşme</t>
  </si>
  <si>
    <r>
      <t xml:space="preserve">Samatya </t>
    </r>
    <r>
      <rPr>
        <b/>
        <sz val="8.5"/>
        <color rgb="FFFF0000"/>
        <rFont val="Arial"/>
        <family val="2"/>
        <charset val="162"/>
      </rPr>
      <t>Varış</t>
    </r>
  </si>
  <si>
    <r>
      <t xml:space="preserve">Samatya </t>
    </r>
    <r>
      <rPr>
        <b/>
        <sz val="8.5"/>
        <color rgb="FFFF0000"/>
        <rFont val="Arial"/>
        <family val="2"/>
        <charset val="162"/>
      </rPr>
      <t>Kalkış</t>
    </r>
  </si>
  <si>
    <t>17090/10321-322/325-326</t>
  </si>
  <si>
    <t>17092-10320/323-324/327-328</t>
  </si>
  <si>
    <r>
      <t xml:space="preserve">00/08 </t>
    </r>
    <r>
      <rPr>
        <b/>
        <sz val="11"/>
        <rFont val="Calibri"/>
        <family val="2"/>
        <charset val="162"/>
        <scheme val="minor"/>
      </rPr>
      <t xml:space="preserve">HALKALI </t>
    </r>
    <r>
      <rPr>
        <sz val="11"/>
        <rFont val="Calibri"/>
        <family val="2"/>
        <charset val="162"/>
        <scheme val="minor"/>
      </rPr>
      <t>MAN</t>
    </r>
    <r>
      <rPr>
        <b/>
        <sz val="11"/>
        <rFont val="Calibri"/>
        <family val="2"/>
        <charset val="162"/>
        <scheme val="minor"/>
      </rPr>
      <t>/B.ŞEHİR</t>
    </r>
  </si>
  <si>
    <t>10329-330/337-338/345-346
353-354/361-362</t>
  </si>
  <si>
    <t>10333-334/341-342
349-350/357-358</t>
  </si>
  <si>
    <t>10369-370/377-378
385-386/393-394</t>
  </si>
  <si>
    <r>
      <t xml:space="preserve">21/24 </t>
    </r>
    <r>
      <rPr>
        <b/>
        <sz val="11"/>
        <rFont val="Calibri"/>
        <family val="2"/>
        <charset val="162"/>
        <scheme val="minor"/>
      </rPr>
      <t>SİRKECİ</t>
    </r>
    <r>
      <rPr>
        <sz val="11"/>
        <rFont val="Calibri"/>
        <family val="2"/>
        <charset val="162"/>
        <scheme val="minor"/>
      </rPr>
      <t xml:space="preserve"> YEDEK</t>
    </r>
  </si>
  <si>
    <r>
      <t xml:space="preserve">00/08 </t>
    </r>
    <r>
      <rPr>
        <b/>
        <sz val="11"/>
        <rFont val="Calibri"/>
        <family val="2"/>
        <charset val="162"/>
        <scheme val="minor"/>
      </rPr>
      <t>SİRKECİ</t>
    </r>
    <r>
      <rPr>
        <sz val="11"/>
        <rFont val="Calibri"/>
        <family val="2"/>
        <charset val="162"/>
        <scheme val="minor"/>
      </rPr>
      <t xml:space="preserve"> YEDEK</t>
    </r>
  </si>
  <si>
    <r>
      <t xml:space="preserve">18/24 </t>
    </r>
    <r>
      <rPr>
        <b/>
        <sz val="11"/>
        <rFont val="Calibri"/>
        <family val="2"/>
        <charset val="162"/>
        <scheme val="minor"/>
      </rPr>
      <t>B.ŞEHİR/HALKALI</t>
    </r>
    <r>
      <rPr>
        <sz val="11"/>
        <rFont val="Calibri"/>
        <family val="2"/>
        <charset val="162"/>
        <scheme val="minor"/>
      </rPr>
      <t xml:space="preserve"> MAN.</t>
    </r>
  </si>
  <si>
    <t>10331-332/339-340/347-348
355-356/363-364</t>
  </si>
  <si>
    <t>10335-336/343-344
351-352/359-360</t>
  </si>
  <si>
    <t>10371-372/379-380
387-388/395-396</t>
  </si>
  <si>
    <t>10365-366/373-374
381-382/389-390</t>
  </si>
  <si>
    <t>10367-368/375-376
383-384/391-392</t>
  </si>
  <si>
    <r>
      <t>10399-400/403-17093
-</t>
    </r>
    <r>
      <rPr>
        <b/>
        <sz val="11"/>
        <rFont val="Calibri"/>
        <family val="2"/>
        <charset val="162"/>
        <scheme val="minor"/>
      </rPr>
      <t>HALKALI</t>
    </r>
    <r>
      <rPr>
        <sz val="11"/>
        <color rgb="FFC00000"/>
        <rFont val="Calibri"/>
        <family val="2"/>
        <charset val="162"/>
        <scheme val="minor"/>
      </rPr>
      <t>-</t>
    </r>
  </si>
  <si>
    <r>
      <t xml:space="preserve">14/22 </t>
    </r>
    <r>
      <rPr>
        <b/>
        <sz val="11"/>
        <rFont val="Calibri"/>
        <family val="2"/>
        <charset val="162"/>
      </rPr>
      <t>MALTEPE</t>
    </r>
    <r>
      <rPr>
        <sz val="11"/>
        <rFont val="Calibri"/>
        <family val="2"/>
        <charset val="162"/>
      </rPr>
      <t xml:space="preserve"> YEDEK* </t>
    </r>
  </si>
  <si>
    <r>
      <t xml:space="preserve">19/24 </t>
    </r>
    <r>
      <rPr>
        <b/>
        <sz val="11"/>
        <rFont val="Calibri"/>
        <family val="2"/>
        <charset val="162"/>
        <scheme val="minor"/>
      </rPr>
      <t>MALTEPE</t>
    </r>
    <r>
      <rPr>
        <sz val="11"/>
        <rFont val="Calibri"/>
        <family val="2"/>
        <charset val="162"/>
        <scheme val="minor"/>
      </rPr>
      <t xml:space="preserve"> MAN</t>
    </r>
  </si>
  <si>
    <r>
      <t xml:space="preserve">00/08 </t>
    </r>
    <r>
      <rPr>
        <b/>
        <sz val="11"/>
        <rFont val="Calibri"/>
        <family val="2"/>
        <charset val="162"/>
        <scheme val="minor"/>
      </rPr>
      <t>MALTEPE</t>
    </r>
    <r>
      <rPr>
        <sz val="11"/>
        <rFont val="Calibri"/>
        <family val="2"/>
        <charset val="162"/>
        <scheme val="minor"/>
      </rPr>
      <t xml:space="preserve"> MAN</t>
    </r>
  </si>
  <si>
    <r>
      <t xml:space="preserve">21/24 </t>
    </r>
    <r>
      <rPr>
        <b/>
        <sz val="11"/>
        <rFont val="Calibri"/>
        <family val="2"/>
        <charset val="162"/>
        <scheme val="minor"/>
      </rPr>
      <t>PENDİK</t>
    </r>
    <r>
      <rPr>
        <sz val="11"/>
        <rFont val="Calibri"/>
        <family val="2"/>
        <charset val="162"/>
        <scheme val="minor"/>
      </rPr>
      <t xml:space="preserve"> MANEVRA</t>
    </r>
  </si>
  <si>
    <r>
      <t xml:space="preserve">00/08 </t>
    </r>
    <r>
      <rPr>
        <b/>
        <sz val="11"/>
        <rFont val="Calibri"/>
        <family val="2"/>
        <charset val="162"/>
        <scheme val="minor"/>
      </rPr>
      <t>PENDİK</t>
    </r>
    <r>
      <rPr>
        <sz val="11"/>
        <rFont val="Calibri"/>
        <family val="2"/>
        <charset val="162"/>
        <scheme val="minor"/>
      </rPr>
      <t xml:space="preserve"> MANEVRA</t>
    </r>
  </si>
  <si>
    <r>
      <t xml:space="preserve">07/15 </t>
    </r>
    <r>
      <rPr>
        <b/>
        <sz val="11"/>
        <rFont val="Calibri"/>
        <family val="2"/>
        <charset val="162"/>
      </rPr>
      <t>MALTEPE</t>
    </r>
    <r>
      <rPr>
        <sz val="11"/>
        <rFont val="Calibri"/>
        <family val="2"/>
        <charset val="162"/>
      </rPr>
      <t xml:space="preserve"> YEDEK</t>
    </r>
  </si>
  <si>
    <r>
      <t xml:space="preserve">08/19 </t>
    </r>
    <r>
      <rPr>
        <b/>
        <sz val="11"/>
        <rFont val="Calibri"/>
        <family val="2"/>
        <charset val="162"/>
        <scheme val="minor"/>
      </rPr>
      <t>MALTEPE</t>
    </r>
    <r>
      <rPr>
        <sz val="11"/>
        <rFont val="Calibri"/>
        <family val="2"/>
        <charset val="162"/>
        <scheme val="minor"/>
      </rPr>
      <t xml:space="preserve"> MANEVRA*</t>
    </r>
  </si>
  <si>
    <r>
      <t xml:space="preserve">18/24 </t>
    </r>
    <r>
      <rPr>
        <b/>
        <sz val="11"/>
        <rFont val="Calibri"/>
        <family val="2"/>
        <charset val="162"/>
        <scheme val="minor"/>
      </rPr>
      <t>B.ŞEHİR/HALKALI</t>
    </r>
    <r>
      <rPr>
        <sz val="11"/>
        <rFont val="Calibri"/>
        <family val="2"/>
        <charset val="162"/>
        <scheme val="minor"/>
      </rPr>
      <t xml:space="preserve"> MAN</t>
    </r>
  </si>
  <si>
    <r>
      <t>10397-398/401-17091
-</t>
    </r>
    <r>
      <rPr>
        <b/>
        <sz val="11"/>
        <rFont val="Calibri"/>
        <family val="2"/>
        <charset val="162"/>
        <scheme val="minor"/>
      </rPr>
      <t>HALKALI</t>
    </r>
    <r>
      <rPr>
        <sz val="11"/>
        <color rgb="FFC00000"/>
        <rFont val="Calibri"/>
        <family val="2"/>
        <charset val="162"/>
        <scheme val="minor"/>
      </rPr>
      <t>-</t>
    </r>
  </si>
  <si>
    <r>
      <rPr>
        <sz val="11"/>
        <color rgb="FFFF0000"/>
        <rFont val="Calibri"/>
        <family val="2"/>
        <charset val="162"/>
        <scheme val="minor"/>
      </rPr>
      <t>10574-585</t>
    </r>
    <r>
      <rPr>
        <sz val="11"/>
        <color rgb="FF000000"/>
        <rFont val="Calibri"/>
        <family val="2"/>
        <charset val="162"/>
        <scheme val="minor"/>
      </rPr>
      <t>/10089-108</t>
    </r>
  </si>
  <si>
    <r>
      <t>10599-612/620-629/629
-</t>
    </r>
    <r>
      <rPr>
        <b/>
        <sz val="11"/>
        <rFont val="Calibri"/>
        <family val="2"/>
        <charset val="162"/>
        <scheme val="minor"/>
      </rPr>
      <t>YENİMAHALLE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</si>
  <si>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10051-70/78-93/</t>
    </r>
    <r>
      <rPr>
        <sz val="11"/>
        <color rgb="FFC00000"/>
        <rFont val="Calibri"/>
        <family val="2"/>
        <charset val="162"/>
        <scheme val="minor"/>
      </rPr>
      <t>10600-611</t>
    </r>
  </si>
  <si>
    <r>
      <t>10594-605/613-626/626
-</t>
    </r>
    <r>
      <rPr>
        <b/>
        <sz val="11"/>
        <rFont val="Calibri"/>
        <family val="2"/>
        <charset val="162"/>
        <scheme val="minor"/>
      </rPr>
      <t>PENDİK*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</si>
  <si>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10118-133/133
-</t>
    </r>
    <r>
      <rPr>
        <b/>
        <sz val="11"/>
        <rFont val="Calibri"/>
        <family val="2"/>
        <charset val="162"/>
        <scheme val="minor"/>
      </rPr>
      <t>HALKALI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</si>
  <si>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10095-114/122-17051
-</t>
    </r>
    <r>
      <rPr>
        <b/>
        <sz val="11"/>
        <rFont val="Calibri"/>
        <family val="2"/>
        <charset val="162"/>
        <scheme val="minor"/>
      </rPr>
      <t>MALTEPE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</si>
  <si>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10063-82/</t>
    </r>
    <r>
      <rPr>
        <sz val="11"/>
        <color rgb="FFC00000"/>
        <rFont val="Calibri"/>
        <family val="2"/>
        <charset val="162"/>
        <scheme val="minor"/>
      </rPr>
      <t>91-110</t>
    </r>
  </si>
  <si>
    <r>
      <t>10065-84/</t>
    </r>
    <r>
      <rPr>
        <sz val="11"/>
        <color rgb="FFC00000"/>
        <rFont val="Calibri"/>
        <family val="2"/>
        <charset val="162"/>
        <scheme val="minor"/>
      </rPr>
      <t>93-112</t>
    </r>
  </si>
  <si>
    <t>10001-20/28-43</t>
  </si>
  <si>
    <t>10004-19/27-46</t>
  </si>
  <si>
    <r>
      <t>10621
-</t>
    </r>
    <r>
      <rPr>
        <b/>
        <sz val="11"/>
        <rFont val="Calibri"/>
        <family val="2"/>
        <charset val="162"/>
        <scheme val="minor"/>
      </rPr>
      <t>YENİMAHALLE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</si>
  <si>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10619
-</t>
    </r>
    <r>
      <rPr>
        <b/>
        <sz val="11"/>
        <rFont val="Calibri"/>
        <family val="2"/>
        <charset val="162"/>
        <scheme val="minor"/>
      </rPr>
      <t>YENİMAHALLE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</si>
  <si>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 xml:space="preserve">22:30/24 </t>
    </r>
    <r>
      <rPr>
        <b/>
        <sz val="11"/>
        <rFont val="Calibri"/>
        <family val="2"/>
        <charset val="162"/>
        <scheme val="minor"/>
      </rPr>
      <t>HALKALI</t>
    </r>
    <r>
      <rPr>
        <sz val="11"/>
        <rFont val="Calibri"/>
        <family val="2"/>
        <charset val="162"/>
        <scheme val="minor"/>
      </rPr>
      <t xml:space="preserve"> TORNA/MAN.</t>
    </r>
  </si>
  <si>
    <r>
      <t>10103-122/130-17059
-</t>
    </r>
    <r>
      <rPr>
        <b/>
        <sz val="11"/>
        <rFont val="Calibri"/>
        <family val="2"/>
        <charset val="162"/>
        <scheme val="minor"/>
      </rPr>
      <t>PENDİK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</si>
  <si>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10127
-</t>
    </r>
    <r>
      <rPr>
        <b/>
        <sz val="11"/>
        <rFont val="Calibri"/>
        <family val="2"/>
        <charset val="162"/>
        <scheme val="minor"/>
      </rPr>
      <t>HALKALI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</si>
  <si>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10097-116/124-17053
-</t>
    </r>
    <r>
      <rPr>
        <b/>
        <sz val="11"/>
        <rFont val="Calibri"/>
        <family val="2"/>
        <charset val="162"/>
        <scheme val="minor"/>
      </rPr>
      <t>PENDİK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</si>
  <si>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10116-131/131
-</t>
    </r>
    <r>
      <rPr>
        <b/>
        <sz val="11"/>
        <rFont val="Calibri"/>
        <family val="2"/>
        <charset val="162"/>
        <scheme val="minor"/>
      </rPr>
      <t>HALKALI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</si>
  <si>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10094-109/117-136/136
-</t>
    </r>
    <r>
      <rPr>
        <b/>
        <sz val="11"/>
        <rFont val="Calibri"/>
        <family val="2"/>
        <charset val="162"/>
        <scheme val="minor"/>
      </rPr>
      <t>GEBZE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</si>
  <si>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10090-105/113-132/132
-</t>
    </r>
    <r>
      <rPr>
        <b/>
        <sz val="11"/>
        <rFont val="Calibri"/>
        <family val="2"/>
        <charset val="162"/>
        <scheme val="minor"/>
      </rPr>
      <t>GEBZE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</si>
  <si>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10120-135/135
-</t>
    </r>
    <r>
      <rPr>
        <b/>
        <sz val="11"/>
        <rFont val="Calibri"/>
        <family val="2"/>
        <charset val="162"/>
        <scheme val="minor"/>
      </rPr>
      <t>HALKALI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</si>
  <si>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10101-120/128-17057
-</t>
    </r>
    <r>
      <rPr>
        <b/>
        <sz val="11"/>
        <rFont val="Calibri"/>
        <family val="2"/>
        <charset val="162"/>
        <scheme val="minor"/>
      </rPr>
      <t>PENDİK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</si>
  <si>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10125
-</t>
    </r>
    <r>
      <rPr>
        <b/>
        <sz val="11"/>
        <rFont val="Calibri"/>
        <family val="2"/>
        <charset val="162"/>
        <scheme val="minor"/>
      </rPr>
      <t>HALKALI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</si>
  <si>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10096-111/119-138/138
-</t>
    </r>
    <r>
      <rPr>
        <b/>
        <sz val="11"/>
        <rFont val="Calibri"/>
        <family val="2"/>
        <charset val="162"/>
        <scheme val="minor"/>
      </rPr>
      <t>GEBZE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</si>
  <si>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10092-107/115-134/134
-</t>
    </r>
    <r>
      <rPr>
        <b/>
        <sz val="11"/>
        <rFont val="Calibri"/>
        <family val="2"/>
        <charset val="162"/>
        <scheme val="minor"/>
      </rPr>
      <t>GEBZE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</si>
  <si>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 xml:space="preserve">00/08 </t>
    </r>
    <r>
      <rPr>
        <b/>
        <sz val="11"/>
        <rFont val="Calibri"/>
        <family val="2"/>
        <charset val="162"/>
        <scheme val="minor"/>
      </rPr>
      <t>HALKALI</t>
    </r>
    <r>
      <rPr>
        <sz val="11"/>
        <rFont val="Calibri"/>
        <family val="2"/>
        <charset val="162"/>
        <scheme val="minor"/>
      </rPr>
      <t xml:space="preserve"> TORNA/MAN.</t>
    </r>
  </si>
  <si>
    <t>Başlangıç Saati</t>
  </si>
  <si>
    <t>Bitiş Saati</t>
  </si>
  <si>
    <t>4011 Model</t>
  </si>
  <si>
    <t>5545 Model</t>
  </si>
  <si>
    <t>Gece Çalışma</t>
  </si>
  <si>
    <t>Manevra</t>
  </si>
  <si>
    <t>Tüp Tünel</t>
  </si>
  <si>
    <t>Gece Fazla 20:00-22:30</t>
  </si>
  <si>
    <t>24:00</t>
  </si>
  <si>
    <t>23:05</t>
  </si>
  <si>
    <t>21:50</t>
  </si>
  <si>
    <t>04:54</t>
  </si>
  <si>
    <t>07:36</t>
  </si>
  <si>
    <t>Gün Başı</t>
  </si>
  <si>
    <t>4011-5545 Model</t>
  </si>
  <si>
    <t xml:space="preserve">Gece Fazlası             Gece Çalışma </t>
  </si>
  <si>
    <t xml:space="preserve"> </t>
  </si>
  <si>
    <t>00/08 MALTEPE YEDEK</t>
  </si>
  <si>
    <t>17012/10708-10505/505-516</t>
  </si>
  <si>
    <t>10524-535/543-556
564-575/583-596</t>
  </si>
  <si>
    <r>
      <t xml:space="preserve">07:00/15:00 </t>
    </r>
    <r>
      <rPr>
        <b/>
        <sz val="11"/>
        <rFont val="Calibri"/>
        <family val="2"/>
        <charset val="162"/>
        <scheme val="minor"/>
      </rPr>
      <t xml:space="preserve">PENDİK 
</t>
    </r>
    <r>
      <rPr>
        <sz val="11"/>
        <rFont val="Calibri"/>
        <family val="2"/>
        <charset val="162"/>
        <scheme val="minor"/>
      </rPr>
      <t>EK SEFER</t>
    </r>
    <r>
      <rPr>
        <b/>
        <sz val="11"/>
        <rFont val="Calibri"/>
        <family val="2"/>
        <charset val="162"/>
        <scheme val="minor"/>
      </rPr>
      <t xml:space="preserve"> </t>
    </r>
    <r>
      <rPr>
        <sz val="11"/>
        <rFont val="Calibri"/>
        <family val="2"/>
        <charset val="162"/>
        <scheme val="minor"/>
      </rPr>
      <t>&amp;</t>
    </r>
    <r>
      <rPr>
        <b/>
        <sz val="11"/>
        <rFont val="Calibri"/>
        <family val="2"/>
        <charset val="162"/>
        <scheme val="minor"/>
      </rPr>
      <t xml:space="preserve"> </t>
    </r>
    <r>
      <rPr>
        <sz val="11"/>
        <rFont val="Calibri"/>
        <family val="2"/>
        <charset val="162"/>
        <scheme val="minor"/>
      </rPr>
      <t>MAN*</t>
    </r>
  </si>
  <si>
    <r>
      <t>10604-615/623 
-</t>
    </r>
    <r>
      <rPr>
        <b/>
        <sz val="11"/>
        <rFont val="Calibri"/>
        <family val="2"/>
        <charset val="162"/>
        <scheme val="minor"/>
      </rPr>
      <t>Y.MAH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</si>
  <si>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10603-616/624-633/633 
-</t>
    </r>
    <r>
      <rPr>
        <b/>
        <sz val="11"/>
        <rFont val="Calibri"/>
        <family val="2"/>
        <charset val="162"/>
        <scheme val="minor"/>
      </rPr>
      <t>Y.MAH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</si>
  <si>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 xml:space="preserve">14/21 </t>
    </r>
    <r>
      <rPr>
        <b/>
        <sz val="11"/>
        <rFont val="Calibri"/>
        <family val="2"/>
        <charset val="162"/>
      </rPr>
      <t>HALKALI</t>
    </r>
    <r>
      <rPr>
        <sz val="11"/>
        <rFont val="Calibri"/>
        <family val="2"/>
        <charset val="162"/>
      </rPr>
      <t xml:space="preserve"> MAN</t>
    </r>
  </si>
  <si>
    <t>10506BV-517/525-538/546-557</t>
  </si>
  <si>
    <t>10062-77/85-104/112-127</t>
  </si>
  <si>
    <r>
      <t xml:space="preserve">14:00/21:00 </t>
    </r>
    <r>
      <rPr>
        <b/>
        <sz val="11"/>
        <rFont val="Calibri"/>
        <family val="2"/>
        <charset val="162"/>
        <scheme val="minor"/>
      </rPr>
      <t xml:space="preserve">PENDİK 
</t>
    </r>
    <r>
      <rPr>
        <sz val="11"/>
        <rFont val="Calibri"/>
        <family val="2"/>
        <charset val="162"/>
        <scheme val="minor"/>
      </rPr>
      <t>EK SEFER</t>
    </r>
    <r>
      <rPr>
        <b/>
        <sz val="11"/>
        <rFont val="Calibri"/>
        <family val="2"/>
        <charset val="162"/>
        <scheme val="minor"/>
      </rPr>
      <t xml:space="preserve"> </t>
    </r>
    <r>
      <rPr>
        <sz val="11"/>
        <rFont val="Calibri"/>
        <family val="2"/>
        <charset val="162"/>
        <scheme val="minor"/>
      </rPr>
      <t>&amp;</t>
    </r>
    <r>
      <rPr>
        <b/>
        <sz val="11"/>
        <rFont val="Calibri"/>
        <family val="2"/>
        <charset val="162"/>
        <scheme val="minor"/>
      </rPr>
      <t xml:space="preserve"> </t>
    </r>
    <r>
      <rPr>
        <sz val="11"/>
        <rFont val="Calibri"/>
        <family val="2"/>
        <charset val="162"/>
        <scheme val="minor"/>
      </rPr>
      <t>MAN</t>
    </r>
  </si>
  <si>
    <t>10505BV-518/526-537/545-558</t>
  </si>
  <si>
    <r>
      <t xml:space="preserve">10:30/19:30 </t>
    </r>
    <r>
      <rPr>
        <b/>
        <sz val="11"/>
        <rFont val="Calibri"/>
        <family val="2"/>
        <charset val="162"/>
        <scheme val="minor"/>
      </rPr>
      <t xml:space="preserve">PENDİK 
</t>
    </r>
    <r>
      <rPr>
        <sz val="11"/>
        <rFont val="Calibri"/>
        <family val="2"/>
        <charset val="162"/>
        <scheme val="minor"/>
      </rPr>
      <t>EK SEFER</t>
    </r>
    <r>
      <rPr>
        <b/>
        <sz val="11"/>
        <rFont val="Calibri"/>
        <family val="2"/>
        <charset val="162"/>
        <scheme val="minor"/>
      </rPr>
      <t xml:space="preserve"> </t>
    </r>
    <r>
      <rPr>
        <sz val="11"/>
        <rFont val="Calibri"/>
        <family val="2"/>
        <charset val="162"/>
        <scheme val="minor"/>
      </rPr>
      <t>&amp;</t>
    </r>
    <r>
      <rPr>
        <b/>
        <sz val="11"/>
        <rFont val="Calibri"/>
        <family val="2"/>
        <charset val="162"/>
        <scheme val="minor"/>
      </rPr>
      <t xml:space="preserve"> </t>
    </r>
    <r>
      <rPr>
        <sz val="11"/>
        <rFont val="Calibri"/>
        <family val="2"/>
        <charset val="162"/>
        <scheme val="minor"/>
      </rPr>
      <t>MAN*</t>
    </r>
  </si>
  <si>
    <r>
      <t>10595-608/616-627/627
-</t>
    </r>
    <r>
      <rPr>
        <b/>
        <sz val="11"/>
        <rFont val="Calibri"/>
        <family val="2"/>
        <charset val="162"/>
        <scheme val="minor"/>
      </rPr>
      <t>Y.MAH</t>
    </r>
    <r>
      <rPr>
        <b/>
        <sz val="11"/>
        <color rgb="FFC00000"/>
        <rFont val="Calibri"/>
        <family val="2"/>
        <charset val="162"/>
        <scheme val="minor"/>
      </rPr>
      <t>-</t>
    </r>
  </si>
  <si>
    <r>
      <t>10593-606/614-625/625
-</t>
    </r>
    <r>
      <rPr>
        <b/>
        <sz val="11"/>
        <rFont val="Calibri"/>
        <family val="2"/>
        <charset val="162"/>
        <scheme val="minor"/>
      </rPr>
      <t>Y.MAH</t>
    </r>
    <r>
      <rPr>
        <b/>
        <sz val="11"/>
        <color rgb="FFC00000"/>
        <rFont val="Calibri"/>
        <family val="2"/>
        <charset val="162"/>
        <scheme val="minor"/>
      </rPr>
      <t>-</t>
    </r>
  </si>
  <si>
    <t>MARMARAY YOLCU HİZMETLERİ TARİFE MODEL SAATLERİ</t>
  </si>
  <si>
    <t>03:08</t>
  </si>
  <si>
    <r>
      <t>10120-135/135-156/158
-</t>
    </r>
    <r>
      <rPr>
        <b/>
        <sz val="11"/>
        <rFont val="Calibri"/>
        <family val="2"/>
        <charset val="162"/>
      </rPr>
      <t>GEBZE</t>
    </r>
    <r>
      <rPr>
        <b/>
        <sz val="11"/>
        <color rgb="FFC00000"/>
        <rFont val="Calibri"/>
        <family val="2"/>
        <charset val="162"/>
      </rPr>
      <t>-</t>
    </r>
  </si>
  <si>
    <r>
      <t>10116-131/131-154/156
-</t>
    </r>
    <r>
      <rPr>
        <b/>
        <sz val="11"/>
        <rFont val="Calibri"/>
        <family val="2"/>
        <charset val="162"/>
      </rPr>
      <t>GEBZE</t>
    </r>
    <r>
      <rPr>
        <b/>
        <sz val="11"/>
        <color rgb="FFC00000"/>
        <rFont val="Calibri"/>
        <family val="2"/>
        <charset val="162"/>
      </rPr>
      <t>-</t>
    </r>
  </si>
  <si>
    <r>
      <t>10103-122/130-155/157
-</t>
    </r>
    <r>
      <rPr>
        <b/>
        <sz val="11"/>
        <rFont val="Calibri"/>
        <family val="2"/>
        <charset val="162"/>
      </rPr>
      <t>HALKALI</t>
    </r>
    <r>
      <rPr>
        <b/>
        <sz val="11"/>
        <color rgb="FFC00000"/>
        <rFont val="Calibri"/>
        <family val="2"/>
        <charset val="162"/>
      </rPr>
      <t>-</t>
    </r>
  </si>
  <si>
    <r>
      <t>10101-120/128-153/155
-</t>
    </r>
    <r>
      <rPr>
        <b/>
        <sz val="11"/>
        <rFont val="Calibri"/>
        <family val="2"/>
        <charset val="162"/>
      </rPr>
      <t>HALKALI</t>
    </r>
    <r>
      <rPr>
        <b/>
        <sz val="11"/>
        <color rgb="FFC00000"/>
        <rFont val="Calibri"/>
        <family val="2"/>
        <charset val="162"/>
      </rPr>
      <t>-</t>
    </r>
  </si>
  <si>
    <r>
      <t>10127-152/154
-</t>
    </r>
    <r>
      <rPr>
        <b/>
        <sz val="11"/>
        <rFont val="Calibri"/>
        <family val="2"/>
        <charset val="162"/>
      </rPr>
      <t>GEBZE</t>
    </r>
    <r>
      <rPr>
        <b/>
        <sz val="11"/>
        <color rgb="FFC00000"/>
        <rFont val="Calibri"/>
        <family val="2"/>
        <charset val="162"/>
      </rPr>
      <t>-</t>
    </r>
  </si>
  <si>
    <r>
      <t>10125-150/152
-</t>
    </r>
    <r>
      <rPr>
        <b/>
        <sz val="11"/>
        <rFont val="Calibri"/>
        <family val="2"/>
        <charset val="162"/>
      </rPr>
      <t>GEBZE</t>
    </r>
    <r>
      <rPr>
        <b/>
        <sz val="11"/>
        <color rgb="FFC00000"/>
        <rFont val="Calibri"/>
        <family val="2"/>
        <charset val="162"/>
      </rPr>
      <t>-</t>
    </r>
  </si>
  <si>
    <r>
      <t>10097-116/124-151/153
-</t>
    </r>
    <r>
      <rPr>
        <b/>
        <sz val="11"/>
        <rFont val="Calibri"/>
        <family val="2"/>
        <charset val="162"/>
      </rPr>
      <t>HALKALI</t>
    </r>
    <r>
      <rPr>
        <b/>
        <sz val="11"/>
        <color rgb="FFC00000"/>
        <rFont val="Calibri"/>
        <family val="2"/>
        <charset val="162"/>
      </rPr>
      <t>-</t>
    </r>
  </si>
  <si>
    <r>
      <t>10090-105/113-132/132-17053
-</t>
    </r>
    <r>
      <rPr>
        <b/>
        <sz val="11"/>
        <rFont val="Calibri"/>
        <family val="2"/>
        <charset val="162"/>
      </rPr>
      <t>PENDİK</t>
    </r>
    <r>
      <rPr>
        <b/>
        <sz val="11"/>
        <color rgb="FFC00000"/>
        <rFont val="Calibri"/>
        <family val="2"/>
        <charset val="162"/>
      </rPr>
      <t>-</t>
    </r>
  </si>
  <si>
    <t>HATALI</t>
  </si>
  <si>
    <r>
      <t>10092-107/115-134/134-17057
-</t>
    </r>
    <r>
      <rPr>
        <b/>
        <sz val="11"/>
        <rFont val="Calibri"/>
        <family val="2"/>
        <charset val="162"/>
      </rPr>
      <t>PENDİK</t>
    </r>
    <r>
      <rPr>
        <b/>
        <sz val="11"/>
        <color rgb="FFC00000"/>
        <rFont val="Calibri"/>
        <family val="2"/>
        <charset val="162"/>
      </rPr>
      <t>-</t>
    </r>
  </si>
  <si>
    <t>###</t>
  </si>
  <si>
    <r>
      <t>10094-109/117-136/136-157
-</t>
    </r>
    <r>
      <rPr>
        <b/>
        <sz val="11"/>
        <rFont val="Calibri"/>
        <family val="2"/>
        <charset val="162"/>
      </rPr>
      <t>MALTEPE</t>
    </r>
    <r>
      <rPr>
        <b/>
        <sz val="11"/>
        <color rgb="FFC00000"/>
        <rFont val="Calibri"/>
        <family val="2"/>
        <charset val="162"/>
      </rPr>
      <t>-</t>
    </r>
  </si>
  <si>
    <r>
      <t>10096-111/119-138/138-17059
-</t>
    </r>
    <r>
      <rPr>
        <b/>
        <sz val="11"/>
        <rFont val="Calibri"/>
        <family val="2"/>
        <charset val="162"/>
      </rPr>
      <t>PENDİK</t>
    </r>
    <r>
      <rPr>
        <b/>
        <sz val="11"/>
        <color rgb="FFC00000"/>
        <rFont val="Calibri"/>
        <family val="2"/>
        <charset val="162"/>
      </rPr>
      <t>-</t>
    </r>
  </si>
  <si>
    <r>
      <t xml:space="preserve">00/08 </t>
    </r>
    <r>
      <rPr>
        <b/>
        <sz val="11"/>
        <rFont val="Calibri"/>
        <family val="2"/>
        <charset val="162"/>
      </rPr>
      <t>MALTEPE</t>
    </r>
    <r>
      <rPr>
        <sz val="11"/>
        <rFont val="Calibri"/>
        <family val="2"/>
        <charset val="162"/>
      </rPr>
      <t xml:space="preserve"> YEDEK</t>
    </r>
  </si>
  <si>
    <r>
      <rPr>
        <b/>
        <sz val="11"/>
        <rFont val="Calibri"/>
        <family val="2"/>
        <charset val="162"/>
      </rPr>
      <t>(22:30 İŞ ALIR)</t>
    </r>
    <r>
      <rPr>
        <b/>
        <sz val="11"/>
        <color rgb="FFC00000"/>
        <rFont val="Calibri"/>
        <family val="2"/>
        <charset val="162"/>
      </rPr>
      <t xml:space="preserve"> 10151-158
-</t>
    </r>
    <r>
      <rPr>
        <b/>
        <sz val="11"/>
        <rFont val="Calibri"/>
        <family val="2"/>
        <charset val="162"/>
      </rPr>
      <t>MALTEPE</t>
    </r>
    <r>
      <rPr>
        <b/>
        <sz val="11"/>
        <color rgb="FFC00000"/>
        <rFont val="Calibri"/>
        <family val="2"/>
        <charset val="162"/>
      </rPr>
      <t>-</t>
    </r>
  </si>
  <si>
    <r>
      <rPr>
        <b/>
        <sz val="11"/>
        <rFont val="Calibri"/>
        <family val="2"/>
        <charset val="162"/>
      </rPr>
      <t>(22:30 İŞ ALIR)</t>
    </r>
    <r>
      <rPr>
        <b/>
        <sz val="11"/>
        <color rgb="FFC00000"/>
        <rFont val="Calibri"/>
        <family val="2"/>
        <charset val="162"/>
      </rPr>
      <t xml:space="preserve"> 10150-159/159
-</t>
    </r>
    <r>
      <rPr>
        <b/>
        <sz val="11"/>
        <rFont val="Calibri"/>
        <family val="2"/>
        <charset val="162"/>
      </rPr>
      <t>HALKALI</t>
    </r>
    <r>
      <rPr>
        <b/>
        <sz val="11"/>
        <color rgb="FFC00000"/>
        <rFont val="Calibri"/>
        <family val="2"/>
        <charset val="162"/>
      </rPr>
      <t>-</t>
    </r>
  </si>
  <si>
    <t>hatalı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</si>
</sst>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5" x14ac:knownFonts="1"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FFFFFF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CC0000"/>
      <name val="Calibri"/>
      <family val="2"/>
      <charset val="162"/>
    </font>
    <font>
      <b/>
      <sz val="10"/>
      <color rgb="FFFFFFFF"/>
      <name val="Calibri"/>
      <family val="2"/>
      <charset val="162"/>
    </font>
    <font>
      <i/>
      <sz val="10"/>
      <color rgb="FF808080"/>
      <name val="Calibri"/>
      <family val="2"/>
      <charset val="162"/>
    </font>
    <font>
      <sz val="10"/>
      <color rgb="FF006600"/>
      <name val="Calibri"/>
      <family val="2"/>
      <charset val="162"/>
    </font>
    <font>
      <sz val="18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0"/>
      <color rgb="FF0000EE"/>
      <name val="Calibri"/>
      <family val="2"/>
      <charset val="162"/>
    </font>
    <font>
      <sz val="10"/>
      <color rgb="FF996600"/>
      <name val="Calibri"/>
      <family val="2"/>
      <charset val="162"/>
    </font>
    <font>
      <sz val="10"/>
      <name val="Arial"/>
      <family val="2"/>
      <charset val="162"/>
    </font>
    <font>
      <sz val="10"/>
      <color rgb="FF333333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name val="Calibri"/>
      <family val="2"/>
      <charset val="162"/>
    </font>
    <font>
      <b/>
      <sz val="11"/>
      <name val="Calibri"/>
      <family val="2"/>
      <charset val="162"/>
    </font>
    <font>
      <b/>
      <i/>
      <sz val="9"/>
      <color rgb="FF000000"/>
      <name val="Arial"/>
      <family val="2"/>
      <charset val="162"/>
    </font>
    <font>
      <b/>
      <i/>
      <sz val="8.5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name val="Calibri"/>
      <family val="2"/>
      <charset val="162"/>
      <scheme val="minor"/>
    </font>
    <font>
      <b/>
      <i/>
      <sz val="9"/>
      <color rgb="FF000000"/>
      <name val="Arial"/>
      <family val="2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i/>
      <sz val="12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8.5"/>
      <color rgb="FFFF0000"/>
      <name val="Arial"/>
      <family val="2"/>
      <charset val="162"/>
    </font>
    <font>
      <sz val="8.5"/>
      <name val="Arial"/>
      <family val="2"/>
      <charset val="162"/>
    </font>
    <font>
      <sz val="8.5"/>
      <color theme="1"/>
      <name val="Calibri"/>
      <family val="2"/>
      <scheme val="minor"/>
    </font>
    <font>
      <b/>
      <sz val="10"/>
      <name val="Arial"/>
      <family val="2"/>
      <charset val="162"/>
    </font>
    <font>
      <sz val="8.5"/>
      <color theme="1"/>
      <name val="Arial"/>
      <family val="2"/>
      <charset val="162"/>
    </font>
    <font>
      <b/>
      <sz val="8.5"/>
      <color rgb="FFFF0000"/>
      <name val="Calibri"/>
      <family val="2"/>
      <scheme val="minor"/>
    </font>
    <font>
      <sz val="11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6"/>
      <color theme="1"/>
      <name val="Arial"/>
      <family val="2"/>
      <charset val="162"/>
    </font>
    <font>
      <b/>
      <sz val="10"/>
      <color rgb="FF231F20"/>
      <name val="Arial"/>
      <family val="2"/>
      <charset val="162"/>
    </font>
    <font>
      <b/>
      <sz val="12"/>
      <color theme="1"/>
      <name val="Arial"/>
      <family val="2"/>
      <charset val="162"/>
    </font>
    <font>
      <sz val="10"/>
      <color rgb="FF231F20"/>
      <name val="Arial"/>
      <family val="2"/>
      <charset val="162"/>
    </font>
    <font>
      <b/>
      <sz val="8.5"/>
      <name val="Arial"/>
      <family val="2"/>
      <charset val="162"/>
    </font>
    <font>
      <b/>
      <sz val="8.5"/>
      <color rgb="FFFF0000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8.5"/>
      <name val="Calibri"/>
      <family val="2"/>
      <charset val="162"/>
      <scheme val="minor"/>
    </font>
    <font>
      <sz val="8.5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sz val="8"/>
      <name val="Calibri"/>
      <family val="2"/>
      <charset val="162"/>
    </font>
    <font>
      <b/>
      <sz val="12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</font>
    <font>
      <b/>
      <sz val="12"/>
      <color rgb="FFFF0000"/>
      <name val="Calibri"/>
      <family val="2"/>
      <charset val="162"/>
    </font>
    <font>
      <b/>
      <sz val="12"/>
      <color rgb="FFFF0000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1"/>
      <color rgb="FFC00000"/>
      <name val="Calibri"/>
      <family val="2"/>
      <charset val="162"/>
    </font>
    <font>
      <b/>
      <i/>
      <sz val="12"/>
      <color rgb="FF002060"/>
      <name val="Calibri"/>
      <family val="2"/>
      <charset val="162"/>
    </font>
  </fonts>
  <fills count="2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7D9CD5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C00000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2CC"/>
      </patternFill>
    </fill>
    <fill>
      <patternFill patternType="solid">
        <fgColor rgb="FF92D050"/>
        <bgColor rgb="FFC5DFB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mediumGray">
        <fgColor rgb="FFFF0000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3E9F7"/>
        <bgColor indexed="64"/>
      </patternFill>
    </fill>
    <fill>
      <patternFill patternType="solid">
        <fgColor rgb="FFBDD7EE"/>
        <bgColor rgb="FFB4C7E7"/>
      </patternFill>
    </fill>
    <fill>
      <patternFill patternType="solid">
        <fgColor theme="4" tint="0.59999389629810485"/>
        <bgColor rgb="FFB4C7E7"/>
      </patternFill>
    </fill>
    <fill>
      <patternFill patternType="solid">
        <fgColor rgb="FFF8CBAD"/>
        <bgColor rgb="FFF8CAAC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5">
    <xf numFmtId="0" fontId="0" fillId="0" borderId="0"/>
    <xf numFmtId="0" fontId="5" fillId="2" borderId="0" applyBorder="0" applyProtection="0"/>
    <xf numFmtId="0" fontId="6" fillId="0" borderId="0" applyBorder="0" applyProtection="0"/>
    <xf numFmtId="0" fontId="5" fillId="3" borderId="0" applyBorder="0" applyProtection="0"/>
    <xf numFmtId="0" fontId="6" fillId="4" borderId="0" applyBorder="0" applyProtection="0"/>
    <xf numFmtId="0" fontId="7" fillId="5" borderId="0" applyBorder="0" applyProtection="0"/>
    <xf numFmtId="0" fontId="8" fillId="6" borderId="0" applyBorder="0" applyProtection="0"/>
    <xf numFmtId="0" fontId="9" fillId="0" borderId="0" applyBorder="0" applyProtection="0"/>
    <xf numFmtId="0" fontId="10" fillId="7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0" applyBorder="0" applyProtection="0"/>
    <xf numFmtId="0" fontId="14" fillId="8" borderId="0" applyBorder="0" applyProtection="0"/>
    <xf numFmtId="0" fontId="15" fillId="0" borderId="0"/>
    <xf numFmtId="0" fontId="16" fillId="8" borderId="1" applyProtection="0"/>
    <xf numFmtId="0" fontId="22" fillId="0" borderId="0" applyBorder="0" applyProtection="0"/>
    <xf numFmtId="0" fontId="22" fillId="0" borderId="0" applyBorder="0" applyProtection="0"/>
    <xf numFmtId="0" fontId="15" fillId="0" borderId="0"/>
    <xf numFmtId="0" fontId="15" fillId="0" borderId="0"/>
    <xf numFmtId="0" fontId="7" fillId="0" borderId="0" applyBorder="0" applyProtection="0"/>
    <xf numFmtId="0" fontId="15" fillId="0" borderId="0"/>
    <xf numFmtId="0" fontId="4" fillId="0" borderId="0"/>
    <xf numFmtId="0" fontId="49" fillId="0" borderId="0"/>
    <xf numFmtId="0" fontId="52" fillId="0" borderId="0"/>
    <xf numFmtId="0" fontId="3" fillId="0" borderId="0"/>
  </cellStyleXfs>
  <cellXfs count="2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1" fontId="20" fillId="0" borderId="2" xfId="0" applyNumberFormat="1" applyFont="1" applyBorder="1" applyAlignment="1">
      <alignment horizontal="center" vertical="center" shrinkToFit="1"/>
    </xf>
    <xf numFmtId="1" fontId="21" fillId="0" borderId="2" xfId="0" applyNumberFormat="1" applyFont="1" applyBorder="1" applyAlignment="1">
      <alignment horizontal="center" vertical="center" shrinkToFit="1"/>
    </xf>
    <xf numFmtId="1" fontId="24" fillId="0" borderId="8" xfId="0" applyNumberFormat="1" applyFont="1" applyBorder="1" applyAlignment="1">
      <alignment horizontal="center" vertical="center" shrinkToFit="1"/>
    </xf>
    <xf numFmtId="0" fontId="17" fillId="9" borderId="2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/>
    </xf>
    <xf numFmtId="0" fontId="27" fillId="1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textRotation="90" wrapText="1"/>
    </xf>
    <xf numFmtId="0" fontId="32" fillId="12" borderId="10" xfId="18" applyFont="1" applyFill="1" applyBorder="1" applyAlignment="1">
      <alignment horizontal="center" textRotation="90"/>
    </xf>
    <xf numFmtId="0" fontId="33" fillId="12" borderId="10" xfId="18" applyFont="1" applyFill="1" applyBorder="1" applyAlignment="1">
      <alignment horizontal="center" textRotation="90"/>
    </xf>
    <xf numFmtId="0" fontId="33" fillId="12" borderId="2" xfId="18" applyFont="1" applyFill="1" applyBorder="1" applyAlignment="1">
      <alignment horizontal="center" textRotation="90"/>
    </xf>
    <xf numFmtId="0" fontId="32" fillId="12" borderId="2" xfId="18" applyFont="1" applyFill="1" applyBorder="1" applyAlignment="1">
      <alignment horizontal="center" textRotation="90"/>
    </xf>
    <xf numFmtId="0" fontId="0" fillId="0" borderId="0" xfId="0" applyAlignment="1">
      <alignment horizontal="center" textRotation="90"/>
    </xf>
    <xf numFmtId="0" fontId="33" fillId="15" borderId="4" xfId="20" applyFont="1" applyFill="1" applyBorder="1" applyAlignment="1">
      <alignment horizontal="center" vertical="center"/>
    </xf>
    <xf numFmtId="164" fontId="34" fillId="0" borderId="4" xfId="20" applyNumberFormat="1" applyFont="1" applyBorder="1" applyAlignment="1">
      <alignment horizontal="center" vertical="center"/>
    </xf>
    <xf numFmtId="164" fontId="35" fillId="0" borderId="11" xfId="20" applyNumberFormat="1" applyFont="1" applyBorder="1" applyAlignment="1">
      <alignment horizontal="center" vertical="center"/>
    </xf>
    <xf numFmtId="164" fontId="35" fillId="0" borderId="7" xfId="20" applyNumberFormat="1" applyFont="1" applyBorder="1" applyAlignment="1">
      <alignment horizontal="center" vertical="center"/>
    </xf>
    <xf numFmtId="164" fontId="34" fillId="0" borderId="7" xfId="20" applyNumberFormat="1" applyFont="1" applyBorder="1" applyAlignment="1">
      <alignment horizontal="center" vertical="center"/>
    </xf>
    <xf numFmtId="164" fontId="35" fillId="0" borderId="2" xfId="20" applyNumberFormat="1" applyFont="1" applyBorder="1" applyAlignment="1">
      <alignment horizontal="center" vertical="center"/>
    </xf>
    <xf numFmtId="164" fontId="34" fillId="0" borderId="2" xfId="20" applyNumberFormat="1" applyFont="1" applyBorder="1" applyAlignment="1">
      <alignment horizontal="center" vertical="center"/>
    </xf>
    <xf numFmtId="0" fontId="0" fillId="16" borderId="0" xfId="0" applyFill="1"/>
    <xf numFmtId="0" fontId="36" fillId="16" borderId="0" xfId="0" applyFont="1" applyFill="1"/>
    <xf numFmtId="164" fontId="34" fillId="0" borderId="3" xfId="20" applyNumberFormat="1" applyFont="1" applyBorder="1" applyAlignment="1">
      <alignment horizontal="center" vertical="center"/>
    </xf>
    <xf numFmtId="164" fontId="35" fillId="0" borderId="10" xfId="20" applyNumberFormat="1" applyFont="1" applyBorder="1" applyAlignment="1">
      <alignment horizontal="center" vertical="center"/>
    </xf>
    <xf numFmtId="164" fontId="35" fillId="0" borderId="4" xfId="20" applyNumberFormat="1" applyFont="1" applyBorder="1" applyAlignment="1">
      <alignment horizontal="center" vertical="center"/>
    </xf>
    <xf numFmtId="0" fontId="33" fillId="14" borderId="4" xfId="20" applyFont="1" applyFill="1" applyBorder="1" applyAlignment="1">
      <alignment horizontal="center" vertical="center"/>
    </xf>
    <xf numFmtId="164" fontId="35" fillId="0" borderId="9" xfId="20" applyNumberFormat="1" applyFont="1" applyBorder="1" applyAlignment="1">
      <alignment horizontal="center" vertical="center"/>
    </xf>
    <xf numFmtId="164" fontId="34" fillId="0" borderId="9" xfId="20" applyNumberFormat="1" applyFont="1" applyBorder="1" applyAlignment="1">
      <alignment horizontal="center" vertical="center"/>
    </xf>
    <xf numFmtId="0" fontId="33" fillId="15" borderId="2" xfId="20" applyFont="1" applyFill="1" applyBorder="1" applyAlignment="1">
      <alignment horizontal="center" vertical="center"/>
    </xf>
    <xf numFmtId="164" fontId="34" fillId="0" borderId="10" xfId="20" applyNumberFormat="1" applyFont="1" applyBorder="1" applyAlignment="1">
      <alignment horizontal="center" vertical="center"/>
    </xf>
    <xf numFmtId="0" fontId="37" fillId="17" borderId="2" xfId="20" applyFont="1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37" fillId="15" borderId="2" xfId="2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top" textRotation="90" wrapText="1"/>
    </xf>
    <xf numFmtId="0" fontId="32" fillId="12" borderId="2" xfId="18" applyFont="1" applyFill="1" applyBorder="1" applyAlignment="1">
      <alignment horizontal="center" vertical="top" textRotation="90"/>
    </xf>
    <xf numFmtId="0" fontId="33" fillId="12" borderId="2" xfId="18" applyFont="1" applyFill="1" applyBorder="1" applyAlignment="1">
      <alignment horizontal="center" vertical="top" textRotation="90"/>
    </xf>
    <xf numFmtId="0" fontId="0" fillId="0" borderId="0" xfId="0" applyAlignment="1">
      <alignment horizontal="center" vertical="top" textRotation="90"/>
    </xf>
    <xf numFmtId="0" fontId="32" fillId="12" borderId="10" xfId="17" applyFont="1" applyFill="1" applyBorder="1" applyAlignment="1">
      <alignment horizontal="center" textRotation="90"/>
    </xf>
    <xf numFmtId="0" fontId="37" fillId="12" borderId="10" xfId="17" applyFont="1" applyFill="1" applyBorder="1" applyAlignment="1">
      <alignment horizontal="center" textRotation="90"/>
    </xf>
    <xf numFmtId="0" fontId="37" fillId="12" borderId="2" xfId="17" applyFont="1" applyFill="1" applyBorder="1" applyAlignment="1">
      <alignment horizontal="center" textRotation="90"/>
    </xf>
    <xf numFmtId="0" fontId="32" fillId="12" borderId="2" xfId="17" applyFont="1" applyFill="1" applyBorder="1" applyAlignment="1">
      <alignment horizontal="center" textRotation="90"/>
    </xf>
    <xf numFmtId="164" fontId="38" fillId="0" borderId="4" xfId="20" applyNumberFormat="1" applyFont="1" applyBorder="1" applyAlignment="1">
      <alignment horizontal="center" vertical="center"/>
    </xf>
    <xf numFmtId="164" fontId="38" fillId="0" borderId="11" xfId="20" applyNumberFormat="1" applyFont="1" applyBorder="1" applyAlignment="1">
      <alignment horizontal="center" vertical="center"/>
    </xf>
    <xf numFmtId="164" fontId="38" fillId="0" borderId="7" xfId="20" applyNumberFormat="1" applyFont="1" applyBorder="1" applyAlignment="1">
      <alignment horizontal="center" vertical="center"/>
    </xf>
    <xf numFmtId="0" fontId="36" fillId="16" borderId="0" xfId="0" applyFont="1" applyFill="1" applyAlignment="1">
      <alignment horizontal="center" vertical="center"/>
    </xf>
    <xf numFmtId="0" fontId="39" fillId="16" borderId="0" xfId="0" applyFont="1" applyFill="1" applyAlignment="1">
      <alignment horizontal="center" vertical="center"/>
    </xf>
    <xf numFmtId="0" fontId="37" fillId="15" borderId="4" xfId="20" applyFont="1" applyFill="1" applyBorder="1" applyAlignment="1">
      <alignment horizontal="center" vertical="center" wrapText="1"/>
    </xf>
    <xf numFmtId="164" fontId="38" fillId="0" borderId="10" xfId="20" applyNumberFormat="1" applyFont="1" applyBorder="1" applyAlignment="1">
      <alignment horizontal="center" vertical="center"/>
    </xf>
    <xf numFmtId="164" fontId="38" fillId="0" borderId="9" xfId="20" applyNumberFormat="1" applyFont="1" applyBorder="1" applyAlignment="1">
      <alignment horizontal="center" vertical="center"/>
    </xf>
    <xf numFmtId="164" fontId="38" fillId="0" borderId="2" xfId="20" applyNumberFormat="1" applyFont="1" applyBorder="1" applyAlignment="1">
      <alignment horizontal="center" vertical="center"/>
    </xf>
    <xf numFmtId="0" fontId="37" fillId="15" borderId="2" xfId="2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2" fillId="12" borderId="2" xfId="17" applyFont="1" applyFill="1" applyBorder="1" applyAlignment="1">
      <alignment horizontal="center" vertical="top" textRotation="90"/>
    </xf>
    <xf numFmtId="0" fontId="37" fillId="12" borderId="2" xfId="17" applyFont="1" applyFill="1" applyBorder="1" applyAlignment="1">
      <alignment horizontal="center" vertical="top" textRotation="90"/>
    </xf>
    <xf numFmtId="0" fontId="40" fillId="0" borderId="0" xfId="0" applyFont="1" applyAlignment="1">
      <alignment horizontal="center" textRotation="90"/>
    </xf>
    <xf numFmtId="164" fontId="34" fillId="0" borderId="11" xfId="20" applyNumberFormat="1" applyFont="1" applyBorder="1" applyAlignment="1">
      <alignment horizontal="center" vertical="center"/>
    </xf>
    <xf numFmtId="0" fontId="40" fillId="0" borderId="0" xfId="0" applyFont="1"/>
    <xf numFmtId="0" fontId="40" fillId="16" borderId="0" xfId="0" applyFont="1" applyFill="1"/>
    <xf numFmtId="0" fontId="41" fillId="16" borderId="0" xfId="0" applyFont="1" applyFill="1"/>
    <xf numFmtId="0" fontId="38" fillId="16" borderId="0" xfId="0" applyFont="1" applyFill="1"/>
    <xf numFmtId="0" fontId="34" fillId="16" borderId="0" xfId="0" applyFont="1" applyFill="1"/>
    <xf numFmtId="0" fontId="33" fillId="14" borderId="2" xfId="20" applyFont="1" applyFill="1" applyBorder="1" applyAlignment="1">
      <alignment horizontal="center" vertical="center"/>
    </xf>
    <xf numFmtId="164" fontId="38" fillId="0" borderId="5" xfId="20" applyNumberFormat="1" applyFont="1" applyBorder="1" applyAlignment="1">
      <alignment horizontal="center" vertical="center"/>
    </xf>
    <xf numFmtId="164" fontId="38" fillId="0" borderId="6" xfId="20" applyNumberFormat="1" applyFont="1" applyBorder="1" applyAlignment="1">
      <alignment horizontal="center" vertical="center"/>
    </xf>
    <xf numFmtId="0" fontId="37" fillId="11" borderId="2" xfId="20" applyFont="1" applyFill="1" applyBorder="1" applyAlignment="1">
      <alignment horizontal="center" vertical="center"/>
    </xf>
    <xf numFmtId="0" fontId="40" fillId="18" borderId="2" xfId="0" applyFont="1" applyFill="1" applyBorder="1" applyAlignment="1">
      <alignment horizontal="center" vertical="center"/>
    </xf>
    <xf numFmtId="1" fontId="33" fillId="11" borderId="2" xfId="2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top" textRotation="90"/>
    </xf>
    <xf numFmtId="0" fontId="38" fillId="0" borderId="12" xfId="0" applyFont="1" applyBorder="1"/>
    <xf numFmtId="164" fontId="34" fillId="0" borderId="13" xfId="20" applyNumberFormat="1" applyFont="1" applyBorder="1" applyAlignment="1">
      <alignment horizontal="center" vertical="center"/>
    </xf>
    <xf numFmtId="164" fontId="35" fillId="0" borderId="13" xfId="20" applyNumberFormat="1" applyFont="1" applyBorder="1" applyAlignment="1">
      <alignment horizontal="center" vertical="center"/>
    </xf>
    <xf numFmtId="164" fontId="34" fillId="0" borderId="14" xfId="20" applyNumberFormat="1" applyFont="1" applyBorder="1" applyAlignment="1">
      <alignment horizontal="center" vertical="center"/>
    </xf>
    <xf numFmtId="164" fontId="34" fillId="0" borderId="15" xfId="20" applyNumberFormat="1" applyFont="1" applyBorder="1" applyAlignment="1">
      <alignment horizontal="center" vertical="center"/>
    </xf>
    <xf numFmtId="0" fontId="34" fillId="0" borderId="16" xfId="0" applyFont="1" applyBorder="1"/>
    <xf numFmtId="0" fontId="38" fillId="0" borderId="17" xfId="0" applyFont="1" applyBorder="1"/>
    <xf numFmtId="164" fontId="35" fillId="0" borderId="15" xfId="20" applyNumberFormat="1" applyFont="1" applyBorder="1" applyAlignment="1">
      <alignment horizontal="center" vertical="center"/>
    </xf>
    <xf numFmtId="164" fontId="34" fillId="0" borderId="18" xfId="20" applyNumberFormat="1" applyFont="1" applyBorder="1" applyAlignment="1">
      <alignment horizontal="center" vertical="center"/>
    </xf>
    <xf numFmtId="164" fontId="34" fillId="0" borderId="19" xfId="20" applyNumberFormat="1" applyFont="1" applyBorder="1" applyAlignment="1">
      <alignment horizontal="center" vertical="center"/>
    </xf>
    <xf numFmtId="164" fontId="35" fillId="0" borderId="20" xfId="20" applyNumberFormat="1" applyFont="1" applyBorder="1" applyAlignment="1">
      <alignment horizontal="center" vertical="center"/>
    </xf>
    <xf numFmtId="164" fontId="34" fillId="0" borderId="21" xfId="20" applyNumberFormat="1" applyFont="1" applyBorder="1" applyAlignment="1">
      <alignment horizontal="center" vertical="center"/>
    </xf>
    <xf numFmtId="0" fontId="38" fillId="0" borderId="22" xfId="0" applyFont="1" applyBorder="1"/>
    <xf numFmtId="0" fontId="34" fillId="0" borderId="23" xfId="0" applyFont="1" applyBorder="1"/>
    <xf numFmtId="164" fontId="35" fillId="0" borderId="21" xfId="20" applyNumberFormat="1" applyFont="1" applyBorder="1" applyAlignment="1">
      <alignment horizontal="center" vertical="center"/>
    </xf>
    <xf numFmtId="164" fontId="34" fillId="0" borderId="24" xfId="20" applyNumberFormat="1" applyFont="1" applyBorder="1" applyAlignment="1">
      <alignment horizontal="center" vertical="center"/>
    </xf>
    <xf numFmtId="0" fontId="33" fillId="11" borderId="25" xfId="13" applyFont="1" applyFill="1" applyBorder="1" applyAlignment="1">
      <alignment horizontal="center" vertical="center"/>
    </xf>
    <xf numFmtId="0" fontId="33" fillId="11" borderId="26" xfId="13" applyFont="1" applyFill="1" applyBorder="1" applyAlignment="1">
      <alignment horizontal="center" vertical="center"/>
    </xf>
    <xf numFmtId="0" fontId="42" fillId="0" borderId="25" xfId="13" applyFont="1" applyBorder="1" applyAlignment="1">
      <alignment horizontal="center" vertical="top"/>
    </xf>
    <xf numFmtId="0" fontId="33" fillId="12" borderId="25" xfId="18" applyFont="1" applyFill="1" applyBorder="1" applyAlignment="1">
      <alignment horizontal="center" vertical="top" textRotation="90"/>
    </xf>
    <xf numFmtId="0" fontId="32" fillId="12" borderId="25" xfId="18" applyFont="1" applyFill="1" applyBorder="1" applyAlignment="1">
      <alignment horizontal="center" vertical="top" textRotation="90"/>
    </xf>
    <xf numFmtId="0" fontId="42" fillId="0" borderId="0" xfId="0" applyFont="1" applyAlignment="1">
      <alignment horizontal="center" vertical="center"/>
    </xf>
    <xf numFmtId="0" fontId="42" fillId="0" borderId="0" xfId="13" applyFont="1"/>
    <xf numFmtId="0" fontId="41" fillId="0" borderId="0" xfId="21" applyFont="1"/>
    <xf numFmtId="0" fontId="37" fillId="0" borderId="2" xfId="0" applyFont="1" applyBorder="1" applyAlignment="1">
      <alignment horizontal="center" vertical="center" wrapText="1"/>
    </xf>
    <xf numFmtId="0" fontId="37" fillId="12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center" vertical="center" wrapText="1"/>
    </xf>
    <xf numFmtId="0" fontId="33" fillId="12" borderId="2" xfId="0" applyFont="1" applyFill="1" applyBorder="1" applyAlignment="1">
      <alignment horizontal="center" vertical="center" wrapText="1"/>
    </xf>
    <xf numFmtId="20" fontId="32" fillId="12" borderId="2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20" fontId="3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1" fontId="46" fillId="0" borderId="2" xfId="0" applyNumberFormat="1" applyFont="1" applyBorder="1" applyAlignment="1">
      <alignment horizontal="right" vertical="center" shrinkToFit="1"/>
    </xf>
    <xf numFmtId="0" fontId="33" fillId="0" borderId="2" xfId="0" applyFont="1" applyBorder="1" applyAlignment="1">
      <alignment horizontal="center" vertical="center" wrapText="1"/>
    </xf>
    <xf numFmtId="20" fontId="33" fillId="12" borderId="2" xfId="0" applyNumberFormat="1" applyFont="1" applyFill="1" applyBorder="1" applyAlignment="1">
      <alignment horizontal="center" vertical="center" wrapText="1"/>
    </xf>
    <xf numFmtId="20" fontId="33" fillId="0" borderId="2" xfId="0" applyNumberFormat="1" applyFont="1" applyBorder="1" applyAlignment="1">
      <alignment horizontal="center" vertical="center" wrapText="1"/>
    </xf>
    <xf numFmtId="0" fontId="46" fillId="0" borderId="2" xfId="0" applyFont="1" applyBorder="1" applyAlignment="1">
      <alignment horizontal="left" vertical="center" wrapText="1"/>
    </xf>
    <xf numFmtId="1" fontId="46" fillId="0" borderId="2" xfId="0" applyNumberFormat="1" applyFont="1" applyBorder="1" applyAlignment="1">
      <alignment horizontal="center" vertical="center" shrinkToFit="1"/>
    </xf>
    <xf numFmtId="20" fontId="37" fillId="12" borderId="2" xfId="0" applyNumberFormat="1" applyFont="1" applyFill="1" applyBorder="1" applyAlignment="1">
      <alignment horizontal="center" vertical="center" wrapText="1"/>
    </xf>
    <xf numFmtId="20" fontId="37" fillId="0" borderId="2" xfId="0" applyNumberFormat="1" applyFont="1" applyBorder="1" applyAlignment="1">
      <alignment horizontal="center" vertical="center" wrapText="1"/>
    </xf>
    <xf numFmtId="0" fontId="41" fillId="0" borderId="0" xfId="21" applyFont="1" applyAlignment="1">
      <alignment vertical="center"/>
    </xf>
    <xf numFmtId="0" fontId="41" fillId="0" borderId="0" xfId="21" applyFont="1" applyAlignment="1">
      <alignment horizontal="center" vertical="center"/>
    </xf>
    <xf numFmtId="0" fontId="23" fillId="11" borderId="2" xfId="0" applyFont="1" applyFill="1" applyBorder="1" applyAlignment="1">
      <alignment horizontal="center" vertical="center" wrapText="1"/>
    </xf>
    <xf numFmtId="20" fontId="0" fillId="0" borderId="0" xfId="0" applyNumberFormat="1"/>
    <xf numFmtId="0" fontId="34" fillId="12" borderId="2" xfId="17" applyFont="1" applyFill="1" applyBorder="1" applyAlignment="1">
      <alignment horizontal="center" textRotation="90"/>
    </xf>
    <xf numFmtId="0" fontId="47" fillId="12" borderId="2" xfId="17" applyFont="1" applyFill="1" applyBorder="1" applyAlignment="1">
      <alignment horizontal="center" textRotation="90"/>
    </xf>
    <xf numFmtId="164" fontId="48" fillId="0" borderId="2" xfId="0" applyNumberFormat="1" applyFont="1" applyBorder="1" applyAlignment="1">
      <alignment horizontal="center" vertical="center"/>
    </xf>
    <xf numFmtId="20" fontId="35" fillId="0" borderId="9" xfId="22" applyNumberFormat="1" applyFont="1" applyBorder="1" applyAlignment="1">
      <alignment horizontal="center" vertical="center" wrapText="1"/>
    </xf>
    <xf numFmtId="20" fontId="35" fillId="0" borderId="2" xfId="22" applyNumberFormat="1" applyFont="1" applyBorder="1" applyAlignment="1">
      <alignment horizontal="center" vertical="center" wrapText="1"/>
    </xf>
    <xf numFmtId="20" fontId="34" fillId="0" borderId="2" xfId="22" applyNumberFormat="1" applyFont="1" applyBorder="1" applyAlignment="1">
      <alignment horizontal="center" vertical="center" wrapText="1"/>
    </xf>
    <xf numFmtId="20" fontId="35" fillId="0" borderId="2" xfId="22" applyNumberFormat="1" applyFont="1" applyBorder="1" applyAlignment="1">
      <alignment vertical="center" wrapText="1"/>
    </xf>
    <xf numFmtId="164" fontId="50" fillId="0" borderId="2" xfId="0" applyNumberFormat="1" applyFont="1" applyBorder="1" applyAlignment="1">
      <alignment horizontal="center" vertical="center"/>
    </xf>
    <xf numFmtId="164" fontId="34" fillId="0" borderId="2" xfId="0" applyNumberFormat="1" applyFont="1" applyBorder="1" applyAlignment="1">
      <alignment horizontal="center" vertical="center"/>
    </xf>
    <xf numFmtId="0" fontId="33" fillId="19" borderId="2" xfId="0" applyFont="1" applyFill="1" applyBorder="1" applyAlignment="1">
      <alignment horizontal="center" vertical="center"/>
    </xf>
    <xf numFmtId="0" fontId="51" fillId="0" borderId="0" xfId="0" applyFont="1"/>
    <xf numFmtId="164" fontId="47" fillId="0" borderId="2" xfId="0" applyNumberFormat="1" applyFont="1" applyBorder="1" applyAlignment="1">
      <alignment horizontal="center" vertical="center"/>
    </xf>
    <xf numFmtId="0" fontId="33" fillId="11" borderId="27" xfId="13" applyFont="1" applyFill="1" applyBorder="1" applyAlignment="1">
      <alignment horizontal="center" vertical="center"/>
    </xf>
    <xf numFmtId="0" fontId="33" fillId="0" borderId="2" xfId="13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8" fillId="13" borderId="2" xfId="0" applyFont="1" applyFill="1" applyBorder="1" applyAlignment="1">
      <alignment horizontal="center" vertical="center" wrapText="1"/>
    </xf>
    <xf numFmtId="0" fontId="25" fillId="14" borderId="2" xfId="0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 wrapText="1"/>
    </xf>
    <xf numFmtId="0" fontId="28" fillId="13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 indent="1"/>
    </xf>
    <xf numFmtId="20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/>
    </xf>
    <xf numFmtId="164" fontId="55" fillId="11" borderId="2" xfId="0" applyNumberFormat="1" applyFont="1" applyFill="1" applyBorder="1" applyAlignment="1">
      <alignment horizontal="center" vertical="center"/>
    </xf>
    <xf numFmtId="0" fontId="56" fillId="10" borderId="2" xfId="0" applyFont="1" applyFill="1" applyBorder="1" applyAlignment="1">
      <alignment horizontal="center" vertical="center" wrapText="1" indent="1"/>
    </xf>
    <xf numFmtId="0" fontId="56" fillId="11" borderId="2" xfId="0" applyFont="1" applyFill="1" applyBorder="1" applyAlignment="1">
      <alignment horizontal="center" vertical="center" wrapText="1" indent="1"/>
    </xf>
    <xf numFmtId="0" fontId="56" fillId="12" borderId="2" xfId="0" applyFont="1" applyFill="1" applyBorder="1" applyAlignment="1">
      <alignment horizontal="center" vertical="center" wrapText="1" indent="1"/>
    </xf>
    <xf numFmtId="0" fontId="56" fillId="13" borderId="2" xfId="0" applyFont="1" applyFill="1" applyBorder="1" applyAlignment="1">
      <alignment horizontal="center" vertical="center" wrapText="1" indent="1"/>
    </xf>
    <xf numFmtId="0" fontId="54" fillId="20" borderId="2" xfId="0" applyFont="1" applyFill="1" applyBorder="1" applyAlignment="1">
      <alignment horizontal="center" vertical="center"/>
    </xf>
    <xf numFmtId="0" fontId="54" fillId="20" borderId="2" xfId="0" applyFont="1" applyFill="1" applyBorder="1" applyAlignment="1">
      <alignment horizontal="left" vertical="center" wrapText="1" indent="1"/>
    </xf>
    <xf numFmtId="0" fontId="55" fillId="13" borderId="2" xfId="0" applyFont="1" applyFill="1" applyBorder="1" applyAlignment="1">
      <alignment horizontal="left" vertical="center" wrapText="1" indent="1"/>
    </xf>
    <xf numFmtId="0" fontId="56" fillId="13" borderId="2" xfId="0" applyFont="1" applyFill="1" applyBorder="1" applyAlignment="1">
      <alignment horizontal="left" vertical="center" wrapText="1" indent="1"/>
    </xf>
    <xf numFmtId="0" fontId="56" fillId="10" borderId="2" xfId="0" applyFont="1" applyFill="1" applyBorder="1" applyAlignment="1">
      <alignment horizontal="left" vertical="center" wrapText="1" indent="1"/>
    </xf>
    <xf numFmtId="0" fontId="56" fillId="12" borderId="2" xfId="0" applyFont="1" applyFill="1" applyBorder="1" applyAlignment="1">
      <alignment horizontal="left" vertical="center" wrapText="1" indent="1"/>
    </xf>
    <xf numFmtId="20" fontId="55" fillId="12" borderId="2" xfId="0" applyNumberFormat="1" applyFont="1" applyFill="1" applyBorder="1" applyAlignment="1">
      <alignment horizontal="center" vertical="center"/>
    </xf>
    <xf numFmtId="20" fontId="55" fillId="13" borderId="2" xfId="0" applyNumberFormat="1" applyFont="1" applyFill="1" applyBorder="1" applyAlignment="1">
      <alignment horizontal="center" vertical="center"/>
    </xf>
    <xf numFmtId="49" fontId="54" fillId="11" borderId="2" xfId="0" applyNumberFormat="1" applyFont="1" applyFill="1" applyBorder="1" applyAlignment="1">
      <alignment horizontal="center" vertical="center" wrapText="1"/>
    </xf>
    <xf numFmtId="164" fontId="54" fillId="11" borderId="2" xfId="0" applyNumberFormat="1" applyFont="1" applyFill="1" applyBorder="1" applyAlignment="1">
      <alignment horizontal="center" vertical="center" wrapText="1"/>
    </xf>
    <xf numFmtId="20" fontId="55" fillId="11" borderId="2" xfId="0" applyNumberFormat="1" applyFont="1" applyFill="1" applyBorder="1" applyAlignment="1">
      <alignment horizontal="center" vertical="center"/>
    </xf>
    <xf numFmtId="164" fontId="56" fillId="13" borderId="2" xfId="0" applyNumberFormat="1" applyFont="1" applyFill="1" applyBorder="1" applyAlignment="1">
      <alignment horizontal="center" vertical="center" wrapText="1" indent="1"/>
    </xf>
    <xf numFmtId="164" fontId="55" fillId="13" borderId="2" xfId="0" applyNumberFormat="1" applyFont="1" applyFill="1" applyBorder="1" applyAlignment="1">
      <alignment horizontal="center" vertical="center" wrapText="1" indent="1"/>
    </xf>
    <xf numFmtId="49" fontId="56" fillId="13" borderId="2" xfId="0" applyNumberFormat="1" applyFont="1" applyFill="1" applyBorder="1" applyAlignment="1">
      <alignment horizontal="center" vertical="center" wrapText="1" indent="1"/>
    </xf>
    <xf numFmtId="49" fontId="55" fillId="13" borderId="2" xfId="0" applyNumberFormat="1" applyFont="1" applyFill="1" applyBorder="1" applyAlignment="1">
      <alignment horizontal="center" vertical="center" wrapText="1" indent="1"/>
    </xf>
    <xf numFmtId="164" fontId="56" fillId="11" borderId="2" xfId="0" applyNumberFormat="1" applyFont="1" applyFill="1" applyBorder="1" applyAlignment="1">
      <alignment horizontal="center" vertical="center" wrapText="1" indent="1"/>
    </xf>
    <xf numFmtId="164" fontId="55" fillId="10" borderId="2" xfId="0" applyNumberFormat="1" applyFont="1" applyFill="1" applyBorder="1" applyAlignment="1">
      <alignment horizontal="center" vertical="center" wrapText="1" indent="1"/>
    </xf>
    <xf numFmtId="164" fontId="56" fillId="12" borderId="2" xfId="0" applyNumberFormat="1" applyFont="1" applyFill="1" applyBorder="1" applyAlignment="1">
      <alignment horizontal="center" vertical="center" wrapText="1" indent="1"/>
    </xf>
    <xf numFmtId="164" fontId="54" fillId="20" borderId="2" xfId="0" applyNumberFormat="1" applyFont="1" applyFill="1" applyBorder="1" applyAlignment="1">
      <alignment horizontal="center" vertical="center" wrapText="1" indent="1"/>
    </xf>
    <xf numFmtId="164" fontId="56" fillId="10" borderId="2" xfId="0" applyNumberFormat="1" applyFont="1" applyFill="1" applyBorder="1" applyAlignment="1">
      <alignment horizontal="center" vertical="center" wrapText="1" indent="1"/>
    </xf>
    <xf numFmtId="49" fontId="56" fillId="11" borderId="2" xfId="0" applyNumberFormat="1" applyFont="1" applyFill="1" applyBorder="1" applyAlignment="1">
      <alignment horizontal="center" vertical="center" wrapText="1" indent="1"/>
    </xf>
    <xf numFmtId="164" fontId="56" fillId="10" borderId="7" xfId="0" applyNumberFormat="1" applyFont="1" applyFill="1" applyBorder="1" applyAlignment="1">
      <alignment horizontal="center" vertical="center" wrapText="1" indent="1"/>
    </xf>
    <xf numFmtId="164" fontId="57" fillId="10" borderId="2" xfId="0" applyNumberFormat="1" applyFont="1" applyFill="1" applyBorder="1" applyAlignment="1">
      <alignment horizontal="center" vertical="center" wrapText="1" indent="1"/>
    </xf>
    <xf numFmtId="164" fontId="54" fillId="13" borderId="2" xfId="0" applyNumberFormat="1" applyFont="1" applyFill="1" applyBorder="1" applyAlignment="1">
      <alignment horizontal="center" vertical="center" wrapText="1" indent="1"/>
    </xf>
    <xf numFmtId="0" fontId="58" fillId="20" borderId="2" xfId="0" applyFont="1" applyFill="1" applyBorder="1" applyAlignment="1">
      <alignment horizontal="center" vertical="center"/>
    </xf>
    <xf numFmtId="20" fontId="58" fillId="11" borderId="2" xfId="0" applyNumberFormat="1" applyFont="1" applyFill="1" applyBorder="1" applyAlignment="1">
      <alignment horizontal="center" vertical="center"/>
    </xf>
    <xf numFmtId="0" fontId="59" fillId="9" borderId="2" xfId="0" applyFont="1" applyFill="1" applyBorder="1" applyAlignment="1">
      <alignment horizontal="center" vertical="center" wrapText="1"/>
    </xf>
    <xf numFmtId="164" fontId="60" fillId="10" borderId="2" xfId="0" applyNumberFormat="1" applyFont="1" applyFill="1" applyBorder="1" applyAlignment="1">
      <alignment horizontal="center" vertical="center"/>
    </xf>
    <xf numFmtId="164" fontId="60" fillId="11" borderId="2" xfId="0" applyNumberFormat="1" applyFont="1" applyFill="1" applyBorder="1" applyAlignment="1">
      <alignment horizontal="center" vertical="center"/>
    </xf>
    <xf numFmtId="164" fontId="60" fillId="12" borderId="2" xfId="0" applyNumberFormat="1" applyFont="1" applyFill="1" applyBorder="1" applyAlignment="1">
      <alignment horizontal="center" vertical="center"/>
    </xf>
    <xf numFmtId="164" fontId="60" fillId="13" borderId="2" xfId="0" applyNumberFormat="1" applyFont="1" applyFill="1" applyBorder="1" applyAlignment="1">
      <alignment horizontal="center" vertical="center"/>
    </xf>
    <xf numFmtId="164" fontId="61" fillId="20" borderId="2" xfId="0" applyNumberFormat="1" applyFont="1" applyFill="1" applyBorder="1" applyAlignment="1">
      <alignment horizontal="left" vertical="center" wrapText="1" indent="1"/>
    </xf>
    <xf numFmtId="0" fontId="60" fillId="11" borderId="2" xfId="0" applyFont="1" applyFill="1" applyBorder="1" applyAlignment="1">
      <alignment horizontal="center" vertical="center"/>
    </xf>
    <xf numFmtId="0" fontId="60" fillId="10" borderId="2" xfId="0" applyFont="1" applyFill="1" applyBorder="1" applyAlignment="1">
      <alignment horizontal="center" vertical="center"/>
    </xf>
    <xf numFmtId="0" fontId="60" fillId="12" borderId="2" xfId="0" applyFont="1" applyFill="1" applyBorder="1" applyAlignment="1">
      <alignment horizontal="center" vertical="center"/>
    </xf>
    <xf numFmtId="20" fontId="60" fillId="13" borderId="2" xfId="0" applyNumberFormat="1" applyFont="1" applyFill="1" applyBorder="1" applyAlignment="1">
      <alignment horizontal="center" vertical="center"/>
    </xf>
    <xf numFmtId="0" fontId="60" fillId="13" borderId="2" xfId="0" applyFont="1" applyFill="1" applyBorder="1" applyAlignment="1">
      <alignment horizontal="center" vertical="center"/>
    </xf>
    <xf numFmtId="0" fontId="61" fillId="20" borderId="2" xfId="0" applyFont="1" applyFill="1" applyBorder="1" applyAlignment="1">
      <alignment horizontal="center" vertical="center"/>
    </xf>
    <xf numFmtId="164" fontId="61" fillId="11" borderId="2" xfId="0" applyNumberFormat="1" applyFont="1" applyFill="1" applyBorder="1" applyAlignment="1">
      <alignment horizontal="center" vertical="center"/>
    </xf>
    <xf numFmtId="0" fontId="61" fillId="11" borderId="2" xfId="0" applyFont="1" applyFill="1" applyBorder="1" applyAlignment="1">
      <alignment horizontal="center" vertical="center"/>
    </xf>
    <xf numFmtId="20" fontId="61" fillId="11" borderId="2" xfId="0" applyNumberFormat="1" applyFont="1" applyFill="1" applyBorder="1" applyAlignment="1">
      <alignment horizontal="center" vertical="center"/>
    </xf>
    <xf numFmtId="20" fontId="60" fillId="11" borderId="2" xfId="0" applyNumberFormat="1" applyFont="1" applyFill="1" applyBorder="1" applyAlignment="1">
      <alignment horizontal="center" vertical="center"/>
    </xf>
    <xf numFmtId="164" fontId="61" fillId="20" borderId="2" xfId="0" applyNumberFormat="1" applyFont="1" applyFill="1" applyBorder="1" applyAlignment="1">
      <alignment horizontal="center" vertical="center"/>
    </xf>
    <xf numFmtId="164" fontId="60" fillId="13" borderId="2" xfId="0" applyNumberFormat="1" applyFont="1" applyFill="1" applyBorder="1" applyAlignment="1">
      <alignment horizontal="center" vertical="center" wrapText="1"/>
    </xf>
    <xf numFmtId="0" fontId="60" fillId="13" borderId="2" xfId="0" applyFont="1" applyFill="1" applyBorder="1" applyAlignment="1">
      <alignment horizontal="center" vertical="center" wrapText="1"/>
    </xf>
    <xf numFmtId="164" fontId="61" fillId="13" borderId="2" xfId="0" applyNumberFormat="1" applyFont="1" applyFill="1" applyBorder="1" applyAlignment="1">
      <alignment horizontal="center" vertical="center"/>
    </xf>
    <xf numFmtId="0" fontId="61" fillId="13" borderId="2" xfId="0" applyFont="1" applyFill="1" applyBorder="1" applyAlignment="1">
      <alignment horizontal="center" vertical="center"/>
    </xf>
    <xf numFmtId="20" fontId="55" fillId="10" borderId="2" xfId="0" applyNumberFormat="1" applyFont="1" applyFill="1" applyBorder="1" applyAlignment="1">
      <alignment horizontal="center" vertical="center"/>
    </xf>
    <xf numFmtId="0" fontId="55" fillId="9" borderId="2" xfId="0" applyFont="1" applyFill="1" applyBorder="1" applyAlignment="1">
      <alignment horizontal="center" vertical="center" wrapText="1"/>
    </xf>
    <xf numFmtId="164" fontId="58" fillId="20" borderId="2" xfId="0" applyNumberFormat="1" applyFont="1" applyFill="1" applyBorder="1" applyAlignment="1">
      <alignment horizontal="center" vertical="center" wrapText="1" indent="1"/>
    </xf>
    <xf numFmtId="20" fontId="55" fillId="10" borderId="2" xfId="0" applyNumberFormat="1" applyFont="1" applyFill="1" applyBorder="1" applyAlignment="1">
      <alignment horizontal="center" vertical="center" wrapText="1" indent="1"/>
    </xf>
    <xf numFmtId="20" fontId="55" fillId="11" borderId="2" xfId="0" applyNumberFormat="1" applyFont="1" applyFill="1" applyBorder="1" applyAlignment="1">
      <alignment horizontal="center" vertical="center" wrapText="1" indent="1"/>
    </xf>
    <xf numFmtId="20" fontId="55" fillId="12" borderId="2" xfId="0" applyNumberFormat="1" applyFont="1" applyFill="1" applyBorder="1" applyAlignment="1">
      <alignment horizontal="center" vertical="center" wrapText="1" indent="1"/>
    </xf>
    <xf numFmtId="20" fontId="55" fillId="13" borderId="2" xfId="0" applyNumberFormat="1" applyFont="1" applyFill="1" applyBorder="1" applyAlignment="1">
      <alignment horizontal="center" vertical="center" wrapText="1" indent="1"/>
    </xf>
    <xf numFmtId="49" fontId="55" fillId="11" borderId="2" xfId="0" applyNumberFormat="1" applyFont="1" applyFill="1" applyBorder="1" applyAlignment="1">
      <alignment horizontal="center" vertical="center" wrapText="1" indent="1"/>
    </xf>
    <xf numFmtId="164" fontId="61" fillId="20" borderId="2" xfId="0" applyNumberFormat="1" applyFont="1" applyFill="1" applyBorder="1" applyAlignment="1">
      <alignment horizontal="center" vertical="center" wrapText="1" indent="1"/>
    </xf>
    <xf numFmtId="20" fontId="60" fillId="12" borderId="2" xfId="0" applyNumberFormat="1" applyFont="1" applyFill="1" applyBorder="1" applyAlignment="1">
      <alignment horizontal="center" vertical="center"/>
    </xf>
    <xf numFmtId="20" fontId="60" fillId="13" borderId="2" xfId="0" applyNumberFormat="1" applyFont="1" applyFill="1" applyBorder="1" applyAlignment="1">
      <alignment horizontal="center" vertical="center" wrapText="1"/>
    </xf>
    <xf numFmtId="20" fontId="61" fillId="13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20" fontId="0" fillId="0" borderId="28" xfId="0" applyNumberFormat="1" applyBorder="1" applyAlignment="1">
      <alignment horizontal="center" vertical="center"/>
    </xf>
    <xf numFmtId="20" fontId="0" fillId="0" borderId="28" xfId="0" applyNumberForma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/>
    </xf>
    <xf numFmtId="164" fontId="55" fillId="21" borderId="2" xfId="0" applyNumberFormat="1" applyFont="1" applyFill="1" applyBorder="1" applyAlignment="1">
      <alignment horizontal="center" vertical="center"/>
    </xf>
    <xf numFmtId="164" fontId="55" fillId="10" borderId="2" xfId="0" applyNumberFormat="1" applyFont="1" applyFill="1" applyBorder="1" applyAlignment="1">
      <alignment horizontal="center" vertical="center"/>
    </xf>
    <xf numFmtId="164" fontId="55" fillId="12" borderId="2" xfId="0" applyNumberFormat="1" applyFont="1" applyFill="1" applyBorder="1" applyAlignment="1">
      <alignment horizontal="center" vertical="center"/>
    </xf>
    <xf numFmtId="164" fontId="55" fillId="13" borderId="2" xfId="0" applyNumberFormat="1" applyFont="1" applyFill="1" applyBorder="1" applyAlignment="1">
      <alignment horizontal="center" vertical="center"/>
    </xf>
    <xf numFmtId="49" fontId="55" fillId="13" borderId="2" xfId="0" applyNumberFormat="1" applyFont="1" applyFill="1" applyBorder="1" applyAlignment="1">
      <alignment horizontal="center" vertical="center" wrapText="1"/>
    </xf>
    <xf numFmtId="164" fontId="58" fillId="11" borderId="2" xfId="0" applyNumberFormat="1" applyFont="1" applyFill="1" applyBorder="1" applyAlignment="1">
      <alignment horizontal="center" vertical="center"/>
    </xf>
    <xf numFmtId="0" fontId="59" fillId="14" borderId="2" xfId="0" applyFont="1" applyFill="1" applyBorder="1" applyAlignment="1">
      <alignment horizontal="center" vertical="center" wrapText="1"/>
    </xf>
    <xf numFmtId="164" fontId="55" fillId="13" borderId="2" xfId="0" applyNumberFormat="1" applyFont="1" applyFill="1" applyBorder="1" applyAlignment="1">
      <alignment horizontal="center" vertical="center" wrapText="1"/>
    </xf>
    <xf numFmtId="164" fontId="58" fillId="13" borderId="2" xfId="0" applyNumberFormat="1" applyFont="1" applyFill="1" applyBorder="1" applyAlignment="1">
      <alignment horizontal="center" vertical="center"/>
    </xf>
    <xf numFmtId="49" fontId="55" fillId="13" borderId="2" xfId="0" applyNumberFormat="1" applyFont="1" applyFill="1" applyBorder="1" applyAlignment="1">
      <alignment horizontal="center" vertical="center"/>
    </xf>
    <xf numFmtId="0" fontId="62" fillId="0" borderId="0" xfId="0" applyFont="1"/>
    <xf numFmtId="20" fontId="55" fillId="13" borderId="2" xfId="0" applyNumberFormat="1" applyFont="1" applyFill="1" applyBorder="1" applyAlignment="1">
      <alignment horizontal="center" vertical="center" wrapText="1"/>
    </xf>
    <xf numFmtId="20" fontId="58" fillId="13" borderId="2" xfId="0" applyNumberFormat="1" applyFont="1" applyFill="1" applyBorder="1" applyAlignment="1">
      <alignment horizontal="center" vertical="center"/>
    </xf>
    <xf numFmtId="49" fontId="54" fillId="13" borderId="2" xfId="0" applyNumberFormat="1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 vertical="center" wrapText="1"/>
    </xf>
    <xf numFmtId="0" fontId="0" fillId="21" borderId="0" xfId="0" applyFill="1"/>
    <xf numFmtId="20" fontId="60" fillId="10" borderId="2" xfId="0" applyNumberFormat="1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 wrapText="1"/>
    </xf>
    <xf numFmtId="20" fontId="55" fillId="22" borderId="2" xfId="0" applyNumberFormat="1" applyFont="1" applyFill="1" applyBorder="1" applyAlignment="1">
      <alignment horizontal="center" vertical="center"/>
    </xf>
    <xf numFmtId="20" fontId="55" fillId="22" borderId="2" xfId="0" applyNumberFormat="1" applyFont="1" applyFill="1" applyBorder="1" applyAlignment="1">
      <alignment horizontal="center" vertical="center" wrapText="1" indent="1"/>
    </xf>
    <xf numFmtId="164" fontId="60" fillId="22" borderId="2" xfId="0" applyNumberFormat="1" applyFont="1" applyFill="1" applyBorder="1" applyAlignment="1">
      <alignment horizontal="center" vertical="center"/>
    </xf>
    <xf numFmtId="0" fontId="60" fillId="22" borderId="2" xfId="0" applyFont="1" applyFill="1" applyBorder="1" applyAlignment="1">
      <alignment horizontal="center" vertical="center"/>
    </xf>
    <xf numFmtId="0" fontId="56" fillId="22" borderId="2" xfId="0" applyFont="1" applyFill="1" applyBorder="1" applyAlignment="1">
      <alignment horizontal="center" vertical="center" wrapText="1" indent="1"/>
    </xf>
    <xf numFmtId="0" fontId="0" fillId="11" borderId="2" xfId="0" applyFill="1" applyBorder="1"/>
    <xf numFmtId="0" fontId="0" fillId="11" borderId="2" xfId="0" applyFill="1" applyBorder="1" applyAlignment="1">
      <alignment horizontal="left" vertical="center" wrapText="1" indent="1"/>
    </xf>
    <xf numFmtId="0" fontId="28" fillId="23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63" fillId="24" borderId="2" xfId="0" applyFont="1" applyFill="1" applyBorder="1" applyAlignment="1">
      <alignment horizontal="center" vertical="center" wrapText="1"/>
    </xf>
    <xf numFmtId="164" fontId="64" fillId="13" borderId="2" xfId="0" applyNumberFormat="1" applyFont="1" applyFill="1" applyBorder="1" applyAlignment="1">
      <alignment horizontal="center" vertical="center" wrapText="1" indent="1"/>
    </xf>
    <xf numFmtId="164" fontId="64" fillId="13" borderId="2" xfId="0" applyNumberFormat="1" applyFont="1" applyFill="1" applyBorder="1" applyAlignment="1">
      <alignment horizontal="center" vertical="center"/>
    </xf>
    <xf numFmtId="0" fontId="18" fillId="26" borderId="2" xfId="0" applyFont="1" applyFill="1" applyBorder="1" applyAlignment="1">
      <alignment horizontal="center" vertical="center"/>
    </xf>
    <xf numFmtId="0" fontId="63" fillId="25" borderId="2" xfId="0" applyFont="1" applyFill="1" applyBorder="1" applyAlignment="1">
      <alignment horizontal="center" vertical="center" wrapText="1"/>
    </xf>
    <xf numFmtId="0" fontId="19" fillId="26" borderId="2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28" xfId="0" applyBorder="1" applyAlignment="1">
      <alignment horizontal="center" vertical="center" wrapText="1"/>
    </xf>
    <xf numFmtId="0" fontId="45" fillId="0" borderId="2" xfId="21" applyFont="1" applyBorder="1" applyAlignment="1">
      <alignment horizontal="center" vertical="center"/>
    </xf>
    <xf numFmtId="0" fontId="43" fillId="0" borderId="2" xfId="21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 wrapText="1"/>
    </xf>
    <xf numFmtId="0" fontId="33" fillId="0" borderId="2" xfId="21" applyFont="1" applyBorder="1" applyAlignment="1">
      <alignment horizontal="right" vertical="center"/>
    </xf>
    <xf numFmtId="0" fontId="41" fillId="0" borderId="2" xfId="21" applyFont="1" applyBorder="1" applyAlignment="1">
      <alignment horizontal="center" vertical="center"/>
    </xf>
    <xf numFmtId="0" fontId="45" fillId="12" borderId="2" xfId="21" applyFont="1" applyFill="1" applyBorder="1" applyAlignment="1">
      <alignment horizontal="center" vertical="center"/>
    </xf>
  </cellXfs>
  <cellStyles count="25">
    <cellStyle name="Accent 1 14" xfId="1" xr:uid="{00000000-0005-0000-0000-000000000000}"/>
    <cellStyle name="Accent 13" xfId="2" xr:uid="{00000000-0005-0000-0000-000001000000}"/>
    <cellStyle name="Accent 2 15" xfId="3" xr:uid="{00000000-0005-0000-0000-000002000000}"/>
    <cellStyle name="Accent 3 16" xfId="4" xr:uid="{00000000-0005-0000-0000-000003000000}"/>
    <cellStyle name="Bad 10" xfId="5" xr:uid="{00000000-0005-0000-0000-000004000000}"/>
    <cellStyle name="Error 12" xfId="6" xr:uid="{00000000-0005-0000-0000-000005000000}"/>
    <cellStyle name="Footnote 5" xfId="7" xr:uid="{00000000-0005-0000-0000-000006000000}"/>
    <cellStyle name="Good 8" xfId="8" xr:uid="{00000000-0005-0000-0000-000007000000}"/>
    <cellStyle name="Heading 1 1" xfId="9" xr:uid="{00000000-0005-0000-0000-000008000000}"/>
    <cellStyle name="Heading 2 2" xfId="10" xr:uid="{00000000-0005-0000-0000-000009000000}"/>
    <cellStyle name="Hyperlink 6" xfId="11" xr:uid="{00000000-0005-0000-0000-00000A000000}"/>
    <cellStyle name="Neutral 9" xfId="12" xr:uid="{00000000-0005-0000-0000-00000B000000}"/>
    <cellStyle name="Normal" xfId="0" builtinId="0"/>
    <cellStyle name="Normal 2" xfId="13" xr:uid="{00000000-0005-0000-0000-00000D000000}"/>
    <cellStyle name="Normal 2 2" xfId="20" xr:uid="{00000000-0005-0000-0000-00000E000000}"/>
    <cellStyle name="Normal 3" xfId="22" xr:uid="{00000000-0005-0000-0000-00000F000000}"/>
    <cellStyle name="Normal 4" xfId="23" xr:uid="{00000000-0005-0000-0000-000010000000}"/>
    <cellStyle name="Normal 5 2" xfId="21" xr:uid="{00000000-0005-0000-0000-000011000000}"/>
    <cellStyle name="Normal 5 2 2" xfId="24" xr:uid="{00000000-0005-0000-0000-000012000000}"/>
    <cellStyle name="Note 4" xfId="14" xr:uid="{00000000-0005-0000-0000-000013000000}"/>
    <cellStyle name="Status 7" xfId="15" xr:uid="{00000000-0005-0000-0000-000014000000}"/>
    <cellStyle name="Text 3" xfId="16" xr:uid="{00000000-0005-0000-0000-000015000000}"/>
    <cellStyle name="Virgül 2" xfId="17" xr:uid="{00000000-0005-0000-0000-000016000000}"/>
    <cellStyle name="Virgül 3" xfId="18" xr:uid="{00000000-0005-0000-0000-000017000000}"/>
    <cellStyle name="Warning 11" xfId="19" xr:uid="{00000000-0005-0000-0000-000018000000}"/>
  </cellStyles>
  <dxfs count="21"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 patternType="solid">
          <fgColor auto="1"/>
          <bgColor rgb="FFDA4DE5"/>
        </patternFill>
      </fill>
    </dxf>
    <dxf>
      <font>
        <b/>
        <i val="0"/>
        <color auto="1"/>
      </font>
      <fill>
        <patternFill>
          <bgColor rgb="FF7D9CD5"/>
        </patternFill>
      </fill>
    </dxf>
    <dxf>
      <font>
        <b/>
        <i val="0"/>
        <sz val="11"/>
        <color rgb="FFFFFFFF"/>
        <name val="Calibri"/>
      </font>
      <fill>
        <patternFill>
          <bgColor rgb="FFDA4DE5"/>
        </patternFill>
      </fill>
    </dxf>
    <dxf>
      <font>
        <b/>
        <i val="0"/>
        <sz val="11"/>
        <color rgb="FFFFFFFF"/>
        <name val="Calibri"/>
      </font>
      <fill>
        <patternFill>
          <bgColor rgb="FF7D9CD5"/>
        </patternFill>
      </fill>
    </dxf>
    <dxf>
      <font>
        <b/>
        <i val="0"/>
        <sz val="11"/>
        <color rgb="FFFFFFFF"/>
        <name val="Calibri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 patternType="solid">
          <fgColor auto="1"/>
          <bgColor rgb="FFDA4DE5"/>
        </patternFill>
      </fill>
    </dxf>
    <dxf>
      <font>
        <b/>
        <i val="0"/>
        <color auto="1"/>
      </font>
      <fill>
        <patternFill>
          <bgColor rgb="FF7D9CD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 patternType="solid">
          <fgColor auto="1"/>
          <bgColor rgb="FFDA4DE5"/>
        </patternFill>
      </fill>
    </dxf>
    <dxf>
      <font>
        <b/>
        <i val="0"/>
        <color auto="1"/>
      </font>
      <fill>
        <patternFill>
          <bgColor rgb="FF7D9CD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 patternType="solid">
          <fgColor auto="1"/>
          <bgColor rgb="FFDA4DE5"/>
        </patternFill>
      </fill>
    </dxf>
    <dxf>
      <font>
        <b/>
        <i val="0"/>
        <color auto="1"/>
      </font>
      <fill>
        <patternFill>
          <bgColor rgb="FF7D9CD5"/>
        </patternFill>
      </fill>
    </dxf>
    <dxf>
      <font>
        <b/>
        <i val="0"/>
        <sz val="11"/>
        <color rgb="FFFFFFFF"/>
        <name val="Calibri"/>
      </font>
      <fill>
        <patternFill>
          <bgColor rgb="FFDA4DE5"/>
        </patternFill>
      </fill>
    </dxf>
    <dxf>
      <font>
        <b/>
        <i val="0"/>
        <sz val="11"/>
        <color rgb="FFFFFFFF"/>
        <name val="Calibri"/>
      </font>
      <fill>
        <patternFill>
          <bgColor rgb="FF7D9CD5"/>
        </patternFill>
      </fill>
    </dxf>
    <dxf>
      <font>
        <b/>
        <i val="0"/>
        <sz val="11"/>
        <color rgb="FFFFFFFF"/>
        <name val="Calibri"/>
      </font>
      <fill>
        <patternFill>
          <bgColor rgb="FF0070C0"/>
        </patternFill>
      </fill>
    </dxf>
    <dxf>
      <font>
        <b/>
        <i val="0"/>
        <sz val="11"/>
        <color rgb="FFFFFFFF"/>
        <name val="Calibri"/>
      </font>
      <fill>
        <patternFill>
          <bgColor rgb="FFDA4DE5"/>
        </patternFill>
      </fill>
    </dxf>
    <dxf>
      <font>
        <b/>
        <i val="0"/>
        <sz val="11"/>
        <color rgb="FFFFFFFF"/>
        <name val="Calibri"/>
      </font>
      <fill>
        <patternFill>
          <bgColor rgb="FF7D9CD5"/>
        </patternFill>
      </fill>
    </dxf>
    <dxf>
      <font>
        <b/>
        <i val="0"/>
        <sz val="11"/>
        <color rgb="FFFFFFFF"/>
        <name val="Calibri"/>
      </font>
      <fill>
        <patternFill>
          <bgColor rgb="FF0070C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00000"/>
      <rgbColor rgb="FF006600"/>
      <rgbColor rgb="FF000080"/>
      <rgbColor rgb="FF996600"/>
      <rgbColor rgb="FF800080"/>
      <rgbColor rgb="FF008080"/>
      <rgbColor rgb="FFACB8C9"/>
      <rgbColor rgb="FF808080"/>
      <rgbColor rgb="FF7D9CD5"/>
      <rgbColor rgb="FF993366"/>
      <rgbColor rgb="FFFFFFCC"/>
      <rgbColor rgb="FFDEEBF7"/>
      <rgbColor rgb="FF660066"/>
      <rgbColor rgb="FFDA4DE5"/>
      <rgbColor rgb="FF0070C0"/>
      <rgbColor rgb="FFBDD7EE"/>
      <rgbColor rgb="FF000080"/>
      <rgbColor rgb="FFFF00FF"/>
      <rgbColor rgb="FFFBE5D6"/>
      <rgbColor rgb="FF00FFFF"/>
      <rgbColor rgb="FF800080"/>
      <rgbColor rgb="FFCC0000"/>
      <rgbColor rgb="FF008080"/>
      <rgbColor rgb="FF0000FF"/>
      <rgbColor rgb="FF00CCFF"/>
      <rgbColor rgb="FFE2F0D9"/>
      <rgbColor rgb="FFCCFFCC"/>
      <rgbColor rgb="FFFFF2CC"/>
      <rgbColor rgb="FFB4C7E7"/>
      <rgbColor rgb="FFFFCCCC"/>
      <rgbColor rgb="FFB4C5E7"/>
      <rgbColor rgb="FFF8CAAC"/>
      <rgbColor rgb="FF3366FF"/>
      <rgbColor rgb="FFDDDDDD"/>
      <rgbColor rgb="FF92D050"/>
      <rgbColor rgb="FFF8CBAD"/>
      <rgbColor rgb="FFD9D9D9"/>
      <rgbColor rgb="FFFF5353"/>
      <rgbColor rgb="FFFFE0E0"/>
      <rgbColor rgb="FFC5DFB4"/>
      <rgbColor rgb="FF003366"/>
      <rgbColor rgb="FF00B050"/>
      <rgbColor rgb="FF003300"/>
      <rgbColor rgb="FF38572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D9F2"/>
      <color rgb="FF9F5FCF"/>
      <color rgb="FF93E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38"/>
  <sheetViews>
    <sheetView tabSelected="1" topLeftCell="N85" zoomScale="85" zoomScaleNormal="85" workbookViewId="0">
      <selection activeCell="G106" sqref="G106"/>
    </sheetView>
  </sheetViews>
  <sheetFormatPr defaultRowHeight="15" x14ac:dyDescent="0.2"/>
  <cols>
    <col min="1" max="1" width="4.4375" style="131" customWidth="1"/>
    <col min="2" max="2" width="11.1640625" customWidth="1"/>
    <col min="3" max="3" width="30.66796875" bestFit="1" customWidth="1"/>
    <col min="4" max="4" width="10.625" style="140" customWidth="1"/>
    <col min="5" max="5" width="8.609375" style="1" customWidth="1"/>
    <col min="6" max="6" width="9.14453125" style="141" customWidth="1"/>
    <col min="7" max="7" width="10.35546875" customWidth="1"/>
    <col min="8" max="8" width="12.375" customWidth="1"/>
    <col min="9" max="9" width="10.625" customWidth="1"/>
    <col min="10" max="10" width="7.12890625" customWidth="1"/>
    <col min="11" max="11" width="4.83984375" style="1" customWidth="1"/>
    <col min="12" max="12" width="4.70703125" style="131" customWidth="1"/>
    <col min="13" max="13" width="10.625" customWidth="1"/>
    <col min="14" max="14" width="30.66796875" bestFit="1" customWidth="1"/>
    <col min="15" max="15" width="11.43359375" customWidth="1"/>
    <col min="16" max="16" width="8.609375" customWidth="1"/>
    <col min="17" max="17" width="11.56640625" bestFit="1" customWidth="1"/>
    <col min="18" max="18" width="10.0859375" customWidth="1"/>
    <col min="19" max="19" width="11.56640625" bestFit="1" customWidth="1"/>
    <col min="20" max="20" width="11.8359375" customWidth="1"/>
    <col min="21" max="21" width="7.26171875" customWidth="1"/>
    <col min="22" max="987" width="8.609375" customWidth="1"/>
  </cols>
  <sheetData>
    <row r="1" spans="1:24" ht="19.899999999999999" customHeight="1" x14ac:dyDescent="0.2">
      <c r="A1" s="247" t="s">
        <v>250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spans="1:24" ht="30" customHeight="1" x14ac:dyDescent="0.2">
      <c r="A2" s="6"/>
      <c r="B2" s="139" t="s">
        <v>219</v>
      </c>
      <c r="C2" s="6" t="s">
        <v>0</v>
      </c>
      <c r="D2" s="139" t="s">
        <v>220</v>
      </c>
      <c r="E2" s="139" t="s">
        <v>221</v>
      </c>
      <c r="F2" s="139" t="s">
        <v>222</v>
      </c>
      <c r="G2" s="139" t="s">
        <v>223</v>
      </c>
      <c r="H2" s="139" t="s">
        <v>226</v>
      </c>
      <c r="I2" s="139" t="s">
        <v>224</v>
      </c>
      <c r="J2" s="139" t="s">
        <v>225</v>
      </c>
      <c r="K2"/>
      <c r="L2" s="6"/>
      <c r="M2" s="139" t="s">
        <v>219</v>
      </c>
      <c r="N2" s="6" t="s">
        <v>0</v>
      </c>
      <c r="O2" s="139" t="s">
        <v>220</v>
      </c>
      <c r="P2" s="139" t="s">
        <v>221</v>
      </c>
      <c r="Q2" s="139" t="s">
        <v>222</v>
      </c>
      <c r="R2" s="139" t="s">
        <v>223</v>
      </c>
      <c r="S2" s="139" t="s">
        <v>226</v>
      </c>
      <c r="T2" s="139" t="s">
        <v>224</v>
      </c>
      <c r="U2" s="139" t="s">
        <v>225</v>
      </c>
    </row>
    <row r="3" spans="1:24" ht="19.899999999999999" customHeight="1" x14ac:dyDescent="0.2">
      <c r="A3" s="6">
        <v>1</v>
      </c>
      <c r="B3" s="215">
        <v>0.28194444444444444</v>
      </c>
      <c r="C3" s="7" t="s">
        <v>202</v>
      </c>
      <c r="D3" s="166">
        <v>0.50069444444444444</v>
      </c>
      <c r="E3" s="177">
        <f>D3-B3+F127</f>
        <v>0.26041666666666669</v>
      </c>
      <c r="F3" s="177">
        <f>D3-B3</f>
        <v>0.21875</v>
      </c>
      <c r="G3" s="183"/>
      <c r="H3" s="183"/>
      <c r="I3" s="183"/>
      <c r="J3" s="146">
        <v>1</v>
      </c>
      <c r="K3"/>
      <c r="L3" s="6">
        <v>100</v>
      </c>
      <c r="M3" s="197">
        <v>0.29236111111111113</v>
      </c>
      <c r="N3" s="7" t="s">
        <v>1</v>
      </c>
      <c r="O3" s="200">
        <v>0.51111111111111107</v>
      </c>
      <c r="P3" s="177">
        <f>O3-M3+Q127</f>
        <v>0.26041666666666663</v>
      </c>
      <c r="Q3" s="177">
        <f t="shared" ref="Q3:Q28" si="0">O3-M3</f>
        <v>0.21874999999999994</v>
      </c>
      <c r="R3" s="183"/>
      <c r="S3" s="183"/>
      <c r="T3" s="183"/>
      <c r="U3" s="146">
        <v>1</v>
      </c>
      <c r="X3" s="116"/>
    </row>
    <row r="4" spans="1:24" ht="19.899999999999999" customHeight="1" x14ac:dyDescent="0.2">
      <c r="A4" s="6">
        <v>2</v>
      </c>
      <c r="B4" s="145">
        <v>0.33333333333333331</v>
      </c>
      <c r="C4" s="8" t="s">
        <v>147</v>
      </c>
      <c r="D4" s="165">
        <v>0.625</v>
      </c>
      <c r="E4" s="178">
        <f>D4-B4</f>
        <v>0.29166666666666669</v>
      </c>
      <c r="F4" s="178"/>
      <c r="G4" s="182"/>
      <c r="H4" s="182"/>
      <c r="I4" s="178">
        <f>D4-B4</f>
        <v>0.29166666666666669</v>
      </c>
      <c r="J4" s="147"/>
      <c r="K4"/>
      <c r="L4" s="6">
        <v>101</v>
      </c>
      <c r="M4" s="145">
        <v>0.33333333333333331</v>
      </c>
      <c r="N4" s="8" t="s">
        <v>147</v>
      </c>
      <c r="O4" s="201">
        <v>0.625</v>
      </c>
      <c r="P4" s="178">
        <f>O4-M4</f>
        <v>0.29166666666666669</v>
      </c>
      <c r="Q4" s="182"/>
      <c r="R4" s="182"/>
      <c r="S4" s="182"/>
      <c r="T4" s="178">
        <f>O4-M4</f>
        <v>0.29166666666666669</v>
      </c>
      <c r="U4" s="147"/>
    </row>
    <row r="5" spans="1:24" ht="19.899999999999999" customHeight="1" x14ac:dyDescent="0.2">
      <c r="A5" s="6">
        <v>3</v>
      </c>
      <c r="B5" s="216">
        <v>0.6645833333333333</v>
      </c>
      <c r="C5" s="9" t="s">
        <v>194</v>
      </c>
      <c r="D5" s="167">
        <v>0.84652777777777777</v>
      </c>
      <c r="E5" s="179">
        <f>D5-B5+F127</f>
        <v>0.22361111111111112</v>
      </c>
      <c r="F5" s="179">
        <f t="shared" ref="F5:F28" si="1">D5-B5</f>
        <v>0.18194444444444446</v>
      </c>
      <c r="G5" s="179">
        <f>D5+F126-F129</f>
        <v>3.4027777777777768E-2</v>
      </c>
      <c r="H5" s="184"/>
      <c r="I5" s="184"/>
      <c r="J5" s="148">
        <v>1</v>
      </c>
      <c r="K5"/>
      <c r="L5" s="6">
        <v>102</v>
      </c>
      <c r="M5" s="156">
        <v>0.65694444444444444</v>
      </c>
      <c r="N5" s="9" t="s">
        <v>154</v>
      </c>
      <c r="O5" s="202">
        <v>0.87569444444444444</v>
      </c>
      <c r="P5" s="179">
        <f>O5-M5+Q127</f>
        <v>0.26041666666666669</v>
      </c>
      <c r="Q5" s="179">
        <f t="shared" si="0"/>
        <v>0.21875</v>
      </c>
      <c r="R5" s="179">
        <f>O5+Q126-Q129</f>
        <v>6.3194444444444442E-2</v>
      </c>
      <c r="S5" s="184"/>
      <c r="T5" s="184"/>
      <c r="U5" s="148">
        <v>1</v>
      </c>
    </row>
    <row r="6" spans="1:24" ht="19.899999999999999" customHeight="1" x14ac:dyDescent="0.2">
      <c r="A6" s="6">
        <v>4</v>
      </c>
      <c r="B6" s="216">
        <v>0.54236111111111107</v>
      </c>
      <c r="C6" s="9" t="s">
        <v>196</v>
      </c>
      <c r="D6" s="167">
        <v>0.83958333333333335</v>
      </c>
      <c r="E6" s="179">
        <f>D6-B6+F127</f>
        <v>0.33888888888888896</v>
      </c>
      <c r="F6" s="179">
        <f t="shared" si="1"/>
        <v>0.29722222222222228</v>
      </c>
      <c r="G6" s="179">
        <f>D6+F126-F129</f>
        <v>2.7083333333333348E-2</v>
      </c>
      <c r="H6" s="184"/>
      <c r="I6" s="184"/>
      <c r="J6" s="148">
        <v>1</v>
      </c>
      <c r="K6"/>
      <c r="L6" s="6">
        <v>103</v>
      </c>
      <c r="M6" s="156">
        <v>0.55277777777777781</v>
      </c>
      <c r="N6" s="9" t="s">
        <v>144</v>
      </c>
      <c r="O6" s="202">
        <v>0.85</v>
      </c>
      <c r="P6" s="179">
        <f>O6-M6+Q127</f>
        <v>0.33888888888888885</v>
      </c>
      <c r="Q6" s="179">
        <f t="shared" si="0"/>
        <v>0.29722222222222217</v>
      </c>
      <c r="R6" s="179">
        <f>O6+Q126-Q129</f>
        <v>3.7499999999999978E-2</v>
      </c>
      <c r="S6" s="184"/>
      <c r="T6" s="184"/>
      <c r="U6" s="148">
        <v>1</v>
      </c>
    </row>
    <row r="7" spans="1:24" ht="30.75" x14ac:dyDescent="0.2">
      <c r="A7" s="6">
        <v>5</v>
      </c>
      <c r="B7" s="217">
        <v>0.75624999999999998</v>
      </c>
      <c r="C7" s="132" t="s">
        <v>248</v>
      </c>
      <c r="D7" s="161">
        <v>0.95138888888888884</v>
      </c>
      <c r="E7" s="180">
        <f>F130-B7+F126</f>
        <v>0.26458333333333334</v>
      </c>
      <c r="F7" s="180">
        <f t="shared" si="1"/>
        <v>0.19513888888888886</v>
      </c>
      <c r="G7" s="180">
        <f>F130-F129</f>
        <v>0.16666666666666663</v>
      </c>
      <c r="H7" s="185">
        <f>F128-F129</f>
        <v>0.10416666666666663</v>
      </c>
      <c r="I7" s="186"/>
      <c r="J7" s="149">
        <v>1</v>
      </c>
      <c r="K7"/>
      <c r="L7" s="6">
        <v>104</v>
      </c>
      <c r="M7" s="157">
        <v>0.74583333333333335</v>
      </c>
      <c r="N7" s="132" t="s">
        <v>249</v>
      </c>
      <c r="O7" s="203">
        <v>0.94097222222222221</v>
      </c>
      <c r="P7" s="180">
        <f>Q130-M7+Q126</f>
        <v>0.27499999999999997</v>
      </c>
      <c r="Q7" s="180">
        <f t="shared" si="0"/>
        <v>0.19513888888888886</v>
      </c>
      <c r="R7" s="180">
        <f>Q130-Q129</f>
        <v>0.16666666666666663</v>
      </c>
      <c r="S7" s="185">
        <f>Q128-Q129</f>
        <v>0.10416666666666663</v>
      </c>
      <c r="T7" s="186"/>
      <c r="U7" s="149">
        <v>1</v>
      </c>
    </row>
    <row r="8" spans="1:24" ht="19.899999999999999" customHeight="1" x14ac:dyDescent="0.2">
      <c r="A8" s="6">
        <v>6</v>
      </c>
      <c r="B8" s="217">
        <v>0.22916666666666666</v>
      </c>
      <c r="C8" s="132" t="s">
        <v>237</v>
      </c>
      <c r="D8" s="161">
        <v>0.36249999999999999</v>
      </c>
      <c r="E8" s="180">
        <f>D8+F126</f>
        <v>0.3833333333333333</v>
      </c>
      <c r="F8" s="180">
        <f t="shared" si="1"/>
        <v>0.13333333333333333</v>
      </c>
      <c r="G8" s="185">
        <f>F131</f>
        <v>0.25</v>
      </c>
      <c r="H8" s="186"/>
      <c r="I8" s="186"/>
      <c r="J8" s="149">
        <v>1</v>
      </c>
      <c r="K8"/>
      <c r="L8" s="6">
        <v>105</v>
      </c>
      <c r="M8" s="157">
        <v>0.22430555555555556</v>
      </c>
      <c r="N8" s="132" t="s">
        <v>3</v>
      </c>
      <c r="O8" s="203">
        <v>0.32361111111111113</v>
      </c>
      <c r="P8" s="180">
        <f>O8+Q126</f>
        <v>0.34444444444444444</v>
      </c>
      <c r="Q8" s="180">
        <f t="shared" si="0"/>
        <v>9.9305555555555564E-2</v>
      </c>
      <c r="R8" s="185">
        <f>Q131</f>
        <v>0.25</v>
      </c>
      <c r="S8" s="186"/>
      <c r="T8" s="186"/>
      <c r="U8" s="149">
        <v>1</v>
      </c>
    </row>
    <row r="9" spans="1:24" ht="19.5" customHeight="1" x14ac:dyDescent="0.2">
      <c r="A9" s="6">
        <v>7</v>
      </c>
      <c r="B9" s="199"/>
      <c r="C9" s="133" t="s">
        <v>4</v>
      </c>
      <c r="D9" s="168"/>
      <c r="E9" s="181"/>
      <c r="F9" s="181"/>
      <c r="G9" s="187"/>
      <c r="H9" s="187"/>
      <c r="I9" s="187"/>
      <c r="J9" s="151"/>
      <c r="K9"/>
      <c r="L9" s="6">
        <v>106</v>
      </c>
      <c r="M9" s="199"/>
      <c r="N9" s="133" t="s">
        <v>4</v>
      </c>
      <c r="O9" s="199"/>
      <c r="P9" s="205"/>
      <c r="Q9" s="205"/>
      <c r="R9" s="187"/>
      <c r="S9" s="187"/>
      <c r="T9" s="187"/>
      <c r="U9" s="151"/>
    </row>
    <row r="10" spans="1:24" ht="28.9" customHeight="1" x14ac:dyDescent="0.2">
      <c r="A10" s="6">
        <v>8</v>
      </c>
      <c r="B10" s="219">
        <v>0.9375</v>
      </c>
      <c r="C10" s="8" t="s">
        <v>206</v>
      </c>
      <c r="D10" s="158" t="s">
        <v>227</v>
      </c>
      <c r="E10" s="178">
        <f>F130-B10</f>
        <v>6.25E-2</v>
      </c>
      <c r="F10" s="178"/>
      <c r="G10" s="188">
        <f>D10-B10</f>
        <v>6.25E-2</v>
      </c>
      <c r="H10" s="189"/>
      <c r="I10" s="178">
        <f>D10-B10</f>
        <v>6.25E-2</v>
      </c>
      <c r="J10" s="147"/>
      <c r="K10"/>
      <c r="L10" s="6">
        <v>107</v>
      </c>
      <c r="M10" s="175">
        <v>0.9375</v>
      </c>
      <c r="N10" s="8" t="s">
        <v>206</v>
      </c>
      <c r="O10" s="204" t="s">
        <v>227</v>
      </c>
      <c r="P10" s="188">
        <f>O10-M10</f>
        <v>6.25E-2</v>
      </c>
      <c r="Q10" s="182"/>
      <c r="R10" s="188">
        <f>O10-M10</f>
        <v>6.25E-2</v>
      </c>
      <c r="S10" s="189"/>
      <c r="T10" s="178">
        <f>O10-M10</f>
        <v>6.25E-2</v>
      </c>
      <c r="U10" s="147"/>
    </row>
    <row r="11" spans="1:24" ht="19.899999999999999" customHeight="1" x14ac:dyDescent="0.2">
      <c r="A11" s="6">
        <v>9</v>
      </c>
      <c r="B11" s="219">
        <v>0</v>
      </c>
      <c r="C11" s="8" t="s">
        <v>218</v>
      </c>
      <c r="D11" s="159">
        <v>0.33333333333333331</v>
      </c>
      <c r="E11" s="178">
        <f>D11-B11</f>
        <v>0.33333333333333331</v>
      </c>
      <c r="F11" s="178"/>
      <c r="G11" s="190">
        <f>F131</f>
        <v>0.25</v>
      </c>
      <c r="H11" s="189"/>
      <c r="I11" s="178">
        <f>D11-B11</f>
        <v>0.33333333333333331</v>
      </c>
      <c r="J11" s="147"/>
      <c r="K11"/>
      <c r="L11" s="6">
        <v>108</v>
      </c>
      <c r="M11" s="175">
        <v>0</v>
      </c>
      <c r="N11" s="8" t="s">
        <v>218</v>
      </c>
      <c r="O11" s="201">
        <v>0.33333333333333331</v>
      </c>
      <c r="P11" s="178">
        <f>O11</f>
        <v>0.33333333333333331</v>
      </c>
      <c r="Q11" s="182"/>
      <c r="R11" s="189"/>
      <c r="S11" s="189"/>
      <c r="T11" s="178">
        <f>O11-M11</f>
        <v>0.33333333333333331</v>
      </c>
      <c r="U11" s="147"/>
    </row>
    <row r="12" spans="1:24" ht="19.899999999999999" customHeight="1" x14ac:dyDescent="0.2">
      <c r="A12" s="6">
        <v>10</v>
      </c>
      <c r="B12" s="215">
        <v>0.36736111111111114</v>
      </c>
      <c r="C12" s="7" t="s">
        <v>43</v>
      </c>
      <c r="D12" s="169">
        <v>0.69861111111111107</v>
      </c>
      <c r="E12" s="177">
        <f>D12-B12+F127</f>
        <v>0.37291666666666662</v>
      </c>
      <c r="F12" s="177">
        <f t="shared" si="1"/>
        <v>0.33124999999999993</v>
      </c>
      <c r="G12" s="183"/>
      <c r="H12" s="183"/>
      <c r="I12" s="183"/>
      <c r="J12" s="146">
        <v>1</v>
      </c>
      <c r="K12"/>
      <c r="L12" s="6">
        <v>109</v>
      </c>
      <c r="M12" s="197">
        <v>0.37777777777777777</v>
      </c>
      <c r="N12" s="7" t="s">
        <v>44</v>
      </c>
      <c r="O12" s="200">
        <v>0.70902777777777781</v>
      </c>
      <c r="P12" s="177">
        <f>O12-M12+Q127</f>
        <v>0.37291666666666673</v>
      </c>
      <c r="Q12" s="177">
        <f t="shared" si="0"/>
        <v>0.33125000000000004</v>
      </c>
      <c r="R12" s="183"/>
      <c r="S12" s="183"/>
      <c r="T12" s="183"/>
      <c r="U12" s="146">
        <v>1</v>
      </c>
    </row>
    <row r="13" spans="1:24" ht="27.75" x14ac:dyDescent="0.2">
      <c r="A13" s="6">
        <v>11</v>
      </c>
      <c r="B13" s="215">
        <v>0.38333333333333336</v>
      </c>
      <c r="C13" s="137" t="s">
        <v>137</v>
      </c>
      <c r="D13" s="169">
        <v>0.7583333333333333</v>
      </c>
      <c r="E13" s="177">
        <f>D13-B13+F127</f>
        <v>0.41666666666666663</v>
      </c>
      <c r="F13" s="177">
        <f t="shared" si="1"/>
        <v>0.37499999999999994</v>
      </c>
      <c r="G13" s="183"/>
      <c r="H13" s="183"/>
      <c r="I13" s="183"/>
      <c r="J13" s="146">
        <v>1</v>
      </c>
      <c r="K13"/>
      <c r="L13" s="6">
        <v>110</v>
      </c>
      <c r="M13" s="197">
        <v>0.39374999999999999</v>
      </c>
      <c r="N13" s="137" t="s">
        <v>18</v>
      </c>
      <c r="O13" s="200">
        <v>0.76875000000000004</v>
      </c>
      <c r="P13" s="177">
        <f>O13-M13+Q127</f>
        <v>0.41666666666666674</v>
      </c>
      <c r="Q13" s="177">
        <f t="shared" si="0"/>
        <v>0.37500000000000006</v>
      </c>
      <c r="R13" s="183"/>
      <c r="S13" s="183"/>
      <c r="T13" s="183"/>
      <c r="U13" s="146">
        <v>1</v>
      </c>
    </row>
    <row r="14" spans="1:24" ht="30.75" x14ac:dyDescent="0.2">
      <c r="A14" s="6">
        <v>12</v>
      </c>
      <c r="B14" s="217">
        <v>0.77708333333333335</v>
      </c>
      <c r="C14" s="132" t="s">
        <v>195</v>
      </c>
      <c r="D14" s="162">
        <v>0.96180555555555558</v>
      </c>
      <c r="E14" s="180">
        <f>F130-B14+F126</f>
        <v>0.24374999999999999</v>
      </c>
      <c r="F14" s="180">
        <f t="shared" si="1"/>
        <v>0.18472222222222223</v>
      </c>
      <c r="G14" s="180">
        <f>F130-F129</f>
        <v>0.16666666666666663</v>
      </c>
      <c r="H14" s="185">
        <f>F128-F129</f>
        <v>0.10416666666666663</v>
      </c>
      <c r="I14" s="186"/>
      <c r="J14" s="149">
        <v>1</v>
      </c>
      <c r="K14"/>
      <c r="L14" s="6">
        <v>111</v>
      </c>
      <c r="M14" s="157">
        <v>0.78749999999999998</v>
      </c>
      <c r="N14" s="132" t="s">
        <v>127</v>
      </c>
      <c r="O14" s="203">
        <v>0.97222222222222221</v>
      </c>
      <c r="P14" s="180">
        <f>Q130-M14+Q126</f>
        <v>0.23333333333333336</v>
      </c>
      <c r="Q14" s="180">
        <f t="shared" si="0"/>
        <v>0.18472222222222223</v>
      </c>
      <c r="R14" s="180">
        <f>Q130-Q129</f>
        <v>0.16666666666666663</v>
      </c>
      <c r="S14" s="185">
        <f>Q128-Q129</f>
        <v>0.10416666666666663</v>
      </c>
      <c r="T14" s="186"/>
      <c r="U14" s="149">
        <v>1</v>
      </c>
    </row>
    <row r="15" spans="1:24" ht="19.899999999999999" customHeight="1" x14ac:dyDescent="0.2">
      <c r="A15" s="6">
        <v>13</v>
      </c>
      <c r="B15" s="217">
        <v>0.23472222222222222</v>
      </c>
      <c r="C15" s="132" t="s">
        <v>71</v>
      </c>
      <c r="D15" s="161">
        <v>0.33402777777777776</v>
      </c>
      <c r="E15" s="180">
        <f>D15+F126</f>
        <v>0.35486111111111107</v>
      </c>
      <c r="F15" s="180">
        <f t="shared" si="1"/>
        <v>9.9305555555555536E-2</v>
      </c>
      <c r="G15" s="185">
        <f>F131</f>
        <v>0.25</v>
      </c>
      <c r="H15" s="186"/>
      <c r="I15" s="186"/>
      <c r="J15" s="149">
        <v>1</v>
      </c>
      <c r="K15"/>
      <c r="L15" s="6">
        <v>112</v>
      </c>
      <c r="M15" s="157">
        <v>0.24097222222222223</v>
      </c>
      <c r="N15" s="132" t="s">
        <v>42</v>
      </c>
      <c r="O15" s="203">
        <v>0.31527777777777777</v>
      </c>
      <c r="P15" s="180">
        <f>O15+Q126</f>
        <v>0.33611111111111108</v>
      </c>
      <c r="Q15" s="180">
        <f t="shared" si="0"/>
        <v>7.4305555555555541E-2</v>
      </c>
      <c r="R15" s="185">
        <f>Q131</f>
        <v>0.25</v>
      </c>
      <c r="S15" s="186"/>
      <c r="T15" s="186"/>
      <c r="U15" s="149">
        <v>1</v>
      </c>
    </row>
    <row r="16" spans="1:24" ht="19.899999999999999" customHeight="1" x14ac:dyDescent="0.2">
      <c r="A16" s="6">
        <v>14</v>
      </c>
      <c r="B16" s="199"/>
      <c r="C16" s="133" t="s">
        <v>4</v>
      </c>
      <c r="D16" s="168"/>
      <c r="E16" s="181"/>
      <c r="F16" s="181"/>
      <c r="G16" s="187"/>
      <c r="H16" s="187"/>
      <c r="I16" s="187"/>
      <c r="J16" s="151"/>
      <c r="K16"/>
      <c r="L16" s="6">
        <v>113</v>
      </c>
      <c r="M16" s="199"/>
      <c r="N16" s="133" t="s">
        <v>4</v>
      </c>
      <c r="O16" s="199"/>
      <c r="P16" s="205"/>
      <c r="Q16" s="205"/>
      <c r="R16" s="187"/>
      <c r="S16" s="187"/>
      <c r="T16" s="187"/>
      <c r="U16" s="151"/>
    </row>
    <row r="17" spans="1:21" ht="22.5" customHeight="1" x14ac:dyDescent="0.2">
      <c r="A17" s="6">
        <v>15</v>
      </c>
      <c r="B17" s="145">
        <v>0.29166666666666669</v>
      </c>
      <c r="C17" s="144" t="s">
        <v>190</v>
      </c>
      <c r="D17" s="165">
        <v>0.625</v>
      </c>
      <c r="E17" s="178">
        <f>D17-B17+E148</f>
        <v>0.33333333333333331</v>
      </c>
      <c r="F17" s="178"/>
      <c r="G17" s="182"/>
      <c r="H17" s="182"/>
      <c r="I17" s="182"/>
      <c r="J17" s="147"/>
      <c r="K17"/>
      <c r="L17" s="6">
        <v>114</v>
      </c>
      <c r="M17" s="160">
        <v>0.29166666666666669</v>
      </c>
      <c r="N17" s="144" t="s">
        <v>131</v>
      </c>
      <c r="O17" s="201">
        <v>0.625</v>
      </c>
      <c r="P17" s="178">
        <f>O17-M17+P153</f>
        <v>0.33333333333333331</v>
      </c>
      <c r="Q17" s="182"/>
      <c r="R17" s="182"/>
      <c r="S17" s="182"/>
      <c r="T17" s="182"/>
      <c r="U17" s="147"/>
    </row>
    <row r="18" spans="1:21" ht="27.75" x14ac:dyDescent="0.2">
      <c r="A18" s="6">
        <v>16</v>
      </c>
      <c r="B18" s="215">
        <v>0.33958333333333335</v>
      </c>
      <c r="C18" s="137" t="s">
        <v>17</v>
      </c>
      <c r="D18" s="169">
        <v>0.71458333333333335</v>
      </c>
      <c r="E18" s="177">
        <f>D18-B18+F127</f>
        <v>0.41666666666666669</v>
      </c>
      <c r="F18" s="177">
        <f t="shared" si="1"/>
        <v>0.375</v>
      </c>
      <c r="G18" s="183"/>
      <c r="H18" s="183"/>
      <c r="I18" s="183"/>
      <c r="J18" s="146">
        <v>1</v>
      </c>
      <c r="K18"/>
      <c r="L18" s="6">
        <v>115</v>
      </c>
      <c r="M18" s="197">
        <v>0.35</v>
      </c>
      <c r="N18" s="137" t="s">
        <v>139</v>
      </c>
      <c r="O18" s="200">
        <v>0.72499999999999998</v>
      </c>
      <c r="P18" s="177">
        <f>O18-M18+Q127</f>
        <v>0.41666666666666669</v>
      </c>
      <c r="Q18" s="177">
        <f t="shared" si="0"/>
        <v>0.375</v>
      </c>
      <c r="R18" s="183"/>
      <c r="S18" s="183"/>
      <c r="T18" s="183"/>
      <c r="U18" s="146">
        <v>1</v>
      </c>
    </row>
    <row r="19" spans="1:21" ht="19.899999999999999" customHeight="1" x14ac:dyDescent="0.2">
      <c r="A19" s="6">
        <v>17</v>
      </c>
      <c r="B19" s="156">
        <v>0.5756944444444444</v>
      </c>
      <c r="C19" s="9" t="s">
        <v>141</v>
      </c>
      <c r="D19" s="202">
        <v>0.90694444444444444</v>
      </c>
      <c r="E19" s="179">
        <f>D19-B19+F127</f>
        <v>0.37291666666666673</v>
      </c>
      <c r="F19" s="179">
        <f t="shared" si="1"/>
        <v>0.33125000000000004</v>
      </c>
      <c r="G19" s="179">
        <f>D19+F126-F129</f>
        <v>9.4444444444444442E-2</v>
      </c>
      <c r="H19" s="184"/>
      <c r="I19" s="184"/>
      <c r="J19" s="148">
        <v>1</v>
      </c>
      <c r="K19"/>
      <c r="L19" s="6">
        <v>116</v>
      </c>
      <c r="M19" s="216">
        <v>0.58611111111111114</v>
      </c>
      <c r="N19" s="9" t="s">
        <v>26</v>
      </c>
      <c r="O19" s="167">
        <v>0.91736111111111107</v>
      </c>
      <c r="P19" s="179">
        <f>O19-M19+Q127</f>
        <v>0.37291666666666662</v>
      </c>
      <c r="Q19" s="179">
        <f t="shared" si="0"/>
        <v>0.33124999999999993</v>
      </c>
      <c r="R19" s="179">
        <f>O19+Q126-Q129</f>
        <v>0.10486111111111107</v>
      </c>
      <c r="S19" s="184"/>
      <c r="T19" s="184"/>
      <c r="U19" s="148">
        <v>1</v>
      </c>
    </row>
    <row r="20" spans="1:21" ht="30.75" x14ac:dyDescent="0.2">
      <c r="A20" s="6">
        <v>18</v>
      </c>
      <c r="B20" s="217">
        <v>0.76875000000000004</v>
      </c>
      <c r="C20" s="132" t="s">
        <v>197</v>
      </c>
      <c r="D20" s="161">
        <v>0.9458333333333333</v>
      </c>
      <c r="E20" s="180">
        <f>F130-B20+F126</f>
        <v>0.25208333333333327</v>
      </c>
      <c r="F20" s="180">
        <f t="shared" ref="F20:F21" si="2">D20-B20</f>
        <v>0.17708333333333326</v>
      </c>
      <c r="G20" s="180">
        <f>F130-F129</f>
        <v>0.16666666666666663</v>
      </c>
      <c r="H20" s="185">
        <f>F128-F129</f>
        <v>0.10416666666666663</v>
      </c>
      <c r="I20" s="186"/>
      <c r="J20" s="149">
        <v>1</v>
      </c>
      <c r="K20"/>
      <c r="L20" s="6">
        <v>117</v>
      </c>
      <c r="M20" s="157">
        <v>0.77916666666666667</v>
      </c>
      <c r="N20" s="132" t="s">
        <v>126</v>
      </c>
      <c r="O20" s="203">
        <v>0.95625000000000004</v>
      </c>
      <c r="P20" s="180">
        <f>Q130-M20+Q126</f>
        <v>0.24166666666666667</v>
      </c>
      <c r="Q20" s="180">
        <f t="shared" ref="Q20:Q21" si="3">O20-M20</f>
        <v>0.17708333333333337</v>
      </c>
      <c r="R20" s="180">
        <f>Q130-Q129</f>
        <v>0.16666666666666663</v>
      </c>
      <c r="S20" s="185">
        <f>Q128-Q129</f>
        <v>0.10416666666666663</v>
      </c>
      <c r="T20" s="186"/>
      <c r="U20" s="149">
        <v>1</v>
      </c>
    </row>
    <row r="21" spans="1:21" ht="21.75" customHeight="1" x14ac:dyDescent="0.2">
      <c r="A21" s="6">
        <v>19</v>
      </c>
      <c r="B21" s="217">
        <v>0.24236111111111111</v>
      </c>
      <c r="C21" s="132" t="s">
        <v>12</v>
      </c>
      <c r="D21" s="161">
        <v>0.30277777777777776</v>
      </c>
      <c r="E21" s="180">
        <f>D21+F126</f>
        <v>0.32361111111111107</v>
      </c>
      <c r="F21" s="180">
        <f t="shared" si="2"/>
        <v>6.0416666666666646E-2</v>
      </c>
      <c r="G21" s="185">
        <f>F131</f>
        <v>0.25</v>
      </c>
      <c r="H21" s="186"/>
      <c r="I21" s="186"/>
      <c r="J21" s="149"/>
      <c r="K21"/>
      <c r="L21" s="6">
        <v>118</v>
      </c>
      <c r="M21" s="157">
        <v>0.22916666666666666</v>
      </c>
      <c r="N21" s="132" t="s">
        <v>13</v>
      </c>
      <c r="O21" s="203">
        <v>0.34652777777777777</v>
      </c>
      <c r="P21" s="180">
        <f>O21+Q126</f>
        <v>0.36736111111111108</v>
      </c>
      <c r="Q21" s="180">
        <f t="shared" si="3"/>
        <v>0.11736111111111111</v>
      </c>
      <c r="R21" s="185">
        <f>Q131</f>
        <v>0.25</v>
      </c>
      <c r="S21" s="186"/>
      <c r="T21" s="186"/>
      <c r="U21" s="149">
        <v>1</v>
      </c>
    </row>
    <row r="22" spans="1:21" ht="19.899999999999999" customHeight="1" x14ac:dyDescent="0.2">
      <c r="A22" s="6">
        <v>20</v>
      </c>
      <c r="B22" s="199"/>
      <c r="C22" s="133" t="s">
        <v>4</v>
      </c>
      <c r="D22" s="168"/>
      <c r="E22" s="181"/>
      <c r="F22" s="181"/>
      <c r="G22" s="187"/>
      <c r="H22" s="187"/>
      <c r="I22" s="187"/>
      <c r="J22" s="151"/>
      <c r="K22"/>
      <c r="L22" s="6">
        <v>119</v>
      </c>
      <c r="M22" s="199"/>
      <c r="N22" s="133" t="s">
        <v>4</v>
      </c>
      <c r="O22" s="199"/>
      <c r="P22" s="205"/>
      <c r="Q22" s="205"/>
      <c r="R22" s="187"/>
      <c r="S22" s="187"/>
      <c r="T22" s="187"/>
      <c r="U22" s="151"/>
    </row>
    <row r="23" spans="1:21" ht="19.899999999999999" customHeight="1" x14ac:dyDescent="0.2">
      <c r="A23" s="6">
        <v>21</v>
      </c>
      <c r="B23" s="215">
        <v>0.30277777777777776</v>
      </c>
      <c r="C23" s="7" t="s">
        <v>14</v>
      </c>
      <c r="D23" s="169">
        <v>0.52152777777777781</v>
      </c>
      <c r="E23" s="177">
        <f>D23-B23+F127</f>
        <v>0.26041666666666674</v>
      </c>
      <c r="F23" s="177">
        <f t="shared" si="1"/>
        <v>0.21875000000000006</v>
      </c>
      <c r="G23" s="183"/>
      <c r="H23" s="183"/>
      <c r="I23" s="183"/>
      <c r="J23" s="146">
        <v>1</v>
      </c>
      <c r="K23"/>
      <c r="L23" s="6">
        <v>120</v>
      </c>
      <c r="M23" s="197">
        <v>0.31319444444444444</v>
      </c>
      <c r="N23" s="7" t="s">
        <v>15</v>
      </c>
      <c r="O23" s="200">
        <v>0.53194444444444444</v>
      </c>
      <c r="P23" s="177">
        <f>O23-M23+Q127</f>
        <v>0.26041666666666669</v>
      </c>
      <c r="Q23" s="177">
        <f t="shared" si="0"/>
        <v>0.21875</v>
      </c>
      <c r="R23" s="183"/>
      <c r="S23" s="183"/>
      <c r="T23" s="183"/>
      <c r="U23" s="146">
        <v>1</v>
      </c>
    </row>
    <row r="24" spans="1:21" ht="19.899999999999999" customHeight="1" x14ac:dyDescent="0.2">
      <c r="A24" s="6">
        <v>22</v>
      </c>
      <c r="B24" s="215">
        <v>0.30833333333333335</v>
      </c>
      <c r="C24" s="137" t="s">
        <v>60</v>
      </c>
      <c r="D24" s="169">
        <v>0.6020833333333333</v>
      </c>
      <c r="E24" s="177">
        <f>D24-B24+F127</f>
        <v>0.33541666666666664</v>
      </c>
      <c r="F24" s="177">
        <f t="shared" si="1"/>
        <v>0.29374999999999996</v>
      </c>
      <c r="G24" s="183"/>
      <c r="H24" s="183"/>
      <c r="I24" s="183"/>
      <c r="J24" s="146">
        <v>1</v>
      </c>
      <c r="K24"/>
      <c r="L24" s="6">
        <v>121</v>
      </c>
      <c r="M24" s="197">
        <v>0.31874999999999998</v>
      </c>
      <c r="N24" s="137" t="s">
        <v>61</v>
      </c>
      <c r="O24" s="200">
        <v>0.61250000000000004</v>
      </c>
      <c r="P24" s="177">
        <f>O24-M24+Q127</f>
        <v>0.33541666666666675</v>
      </c>
      <c r="Q24" s="177">
        <f t="shared" si="0"/>
        <v>0.29375000000000007</v>
      </c>
      <c r="R24" s="183"/>
      <c r="S24" s="183"/>
      <c r="T24" s="183"/>
      <c r="U24" s="146">
        <v>1</v>
      </c>
    </row>
    <row r="25" spans="1:21" ht="19.5" customHeight="1" x14ac:dyDescent="0.2">
      <c r="A25" s="6">
        <v>23</v>
      </c>
      <c r="B25" s="219">
        <v>0.58333333333333337</v>
      </c>
      <c r="C25" s="144" t="s">
        <v>185</v>
      </c>
      <c r="D25" s="159">
        <v>0.91666666666666663</v>
      </c>
      <c r="E25" s="178">
        <f>D25-B25</f>
        <v>0.33333333333333326</v>
      </c>
      <c r="F25" s="178"/>
      <c r="G25" s="178">
        <f>D25-F129</f>
        <v>8.3333333333333259E-2</v>
      </c>
      <c r="H25" s="182"/>
      <c r="I25" s="182"/>
      <c r="J25" s="147"/>
      <c r="K25"/>
      <c r="L25" s="6">
        <v>122</v>
      </c>
      <c r="M25" s="175">
        <v>0.58333333333333337</v>
      </c>
      <c r="N25" s="144" t="s">
        <v>128</v>
      </c>
      <c r="O25" s="201">
        <v>0.91666666666666663</v>
      </c>
      <c r="P25" s="178">
        <f>O25-M25</f>
        <v>0.33333333333333326</v>
      </c>
      <c r="Q25" s="178"/>
      <c r="R25" s="191">
        <f>O25-Q129</f>
        <v>8.3333333333333259E-2</v>
      </c>
      <c r="S25" s="182"/>
      <c r="T25" s="182"/>
      <c r="U25" s="147"/>
    </row>
    <row r="26" spans="1:21" ht="19.899999999999999" customHeight="1" x14ac:dyDescent="0.2">
      <c r="A26" s="6">
        <v>24</v>
      </c>
      <c r="B26" s="214">
        <v>0.55486111111111114</v>
      </c>
      <c r="C26" s="138" t="s">
        <v>148</v>
      </c>
      <c r="D26" s="167">
        <v>0.88611111111111107</v>
      </c>
      <c r="E26" s="179">
        <f>D26-B26+F127</f>
        <v>0.37291666666666662</v>
      </c>
      <c r="F26" s="179">
        <f t="shared" si="1"/>
        <v>0.33124999999999993</v>
      </c>
      <c r="G26" s="179">
        <f>D26+F126-F129</f>
        <v>7.3611111111111072E-2</v>
      </c>
      <c r="H26" s="184"/>
      <c r="I26" s="184"/>
      <c r="J26" s="148">
        <v>1</v>
      </c>
      <c r="K26"/>
      <c r="L26" s="6">
        <v>123</v>
      </c>
      <c r="M26" s="156">
        <v>0.56527777777777777</v>
      </c>
      <c r="N26" s="138" t="s">
        <v>150</v>
      </c>
      <c r="O26" s="202">
        <v>0.89652777777777781</v>
      </c>
      <c r="P26" s="179">
        <f>O26-M26+Q127</f>
        <v>0.37291666666666673</v>
      </c>
      <c r="Q26" s="179">
        <f t="shared" si="0"/>
        <v>0.33125000000000004</v>
      </c>
      <c r="R26" s="179">
        <f>O26+Q126-Q129</f>
        <v>8.4027777777777812E-2</v>
      </c>
      <c r="S26" s="184"/>
      <c r="T26" s="184"/>
      <c r="U26" s="148">
        <v>1</v>
      </c>
    </row>
    <row r="27" spans="1:21" ht="30.75" x14ac:dyDescent="0.2">
      <c r="A27" s="6">
        <v>25</v>
      </c>
      <c r="B27" s="217">
        <v>0.89861111111111114</v>
      </c>
      <c r="C27" s="132" t="s">
        <v>198</v>
      </c>
      <c r="D27" s="161">
        <v>1.5972222222222221E-2</v>
      </c>
      <c r="E27" s="180">
        <f>F130-(B27-F126)</f>
        <v>0.12222222222222223</v>
      </c>
      <c r="F27" s="180">
        <f>F130-B27+D27</f>
        <v>0.11736111111111108</v>
      </c>
      <c r="G27" s="180">
        <f>F130-(B27-F126)</f>
        <v>0.12222222222222223</v>
      </c>
      <c r="H27" s="185">
        <f>F128-B27+F126</f>
        <v>5.972222222222219E-2</v>
      </c>
      <c r="I27" s="186"/>
      <c r="J27" s="149">
        <v>1</v>
      </c>
      <c r="K27"/>
      <c r="L27" s="6">
        <v>124</v>
      </c>
      <c r="M27" s="157">
        <v>0.90902777777777777</v>
      </c>
      <c r="N27" s="132" t="s">
        <v>213</v>
      </c>
      <c r="O27" s="203">
        <v>2.6388888888888889E-2</v>
      </c>
      <c r="P27" s="180">
        <f>Q130-M27+Q126</f>
        <v>0.11180555555555556</v>
      </c>
      <c r="Q27" s="180">
        <f>Q130-M27+O27</f>
        <v>0.11736111111111112</v>
      </c>
      <c r="R27" s="180">
        <f>Q130-M27+Q126</f>
        <v>0.11180555555555556</v>
      </c>
      <c r="S27" s="185">
        <f>Q128-M27+Q126</f>
        <v>4.9305555555555561E-2</v>
      </c>
      <c r="T27" s="186"/>
      <c r="U27" s="149">
        <v>1</v>
      </c>
    </row>
    <row r="28" spans="1:21" ht="19.899999999999999" customHeight="1" x14ac:dyDescent="0.2">
      <c r="A28" s="6">
        <v>26</v>
      </c>
      <c r="B28" s="217">
        <v>0.24861111111111112</v>
      </c>
      <c r="C28" s="132">
        <v>10002</v>
      </c>
      <c r="D28" s="161">
        <v>0.29444444444444445</v>
      </c>
      <c r="E28" s="180">
        <f>D28+F126</f>
        <v>0.31527777777777777</v>
      </c>
      <c r="F28" s="180">
        <f t="shared" si="1"/>
        <v>4.5833333333333337E-2</v>
      </c>
      <c r="G28" s="185">
        <f>F131</f>
        <v>0.25</v>
      </c>
      <c r="H28" s="186"/>
      <c r="I28" s="186"/>
      <c r="J28" s="149">
        <v>1</v>
      </c>
      <c r="K28"/>
      <c r="L28" s="6">
        <v>125</v>
      </c>
      <c r="M28" s="157">
        <v>0.2590277777777778</v>
      </c>
      <c r="N28" s="132">
        <v>10004</v>
      </c>
      <c r="O28" s="203">
        <v>0.30486111111111114</v>
      </c>
      <c r="P28" s="180">
        <f>O28+Q126</f>
        <v>0.32569444444444445</v>
      </c>
      <c r="Q28" s="180">
        <f t="shared" si="0"/>
        <v>4.5833333333333337E-2</v>
      </c>
      <c r="R28" s="185">
        <f>Q131</f>
        <v>0.25</v>
      </c>
      <c r="S28" s="186"/>
      <c r="T28" s="186"/>
      <c r="U28" s="149">
        <v>1</v>
      </c>
    </row>
    <row r="29" spans="1:21" ht="19.899999999999999" customHeight="1" x14ac:dyDescent="0.2">
      <c r="A29" s="6">
        <v>27</v>
      </c>
      <c r="B29" s="199"/>
      <c r="C29" s="133" t="s">
        <v>4</v>
      </c>
      <c r="D29" s="168"/>
      <c r="E29" s="181"/>
      <c r="F29" s="181"/>
      <c r="G29" s="187"/>
      <c r="H29" s="187"/>
      <c r="I29" s="187"/>
      <c r="J29" s="151"/>
      <c r="K29"/>
      <c r="L29" s="6">
        <v>126</v>
      </c>
      <c r="M29" s="199"/>
      <c r="N29" s="133" t="s">
        <v>4</v>
      </c>
      <c r="O29" s="199"/>
      <c r="P29" s="205"/>
      <c r="Q29" s="205"/>
      <c r="R29" s="187"/>
      <c r="S29" s="187"/>
      <c r="T29" s="187"/>
      <c r="U29" s="151"/>
    </row>
    <row r="30" spans="1:21" ht="19.899999999999999" customHeight="1" x14ac:dyDescent="0.2">
      <c r="A30" s="6">
        <v>28</v>
      </c>
      <c r="B30" s="215">
        <v>0.33124999999999999</v>
      </c>
      <c r="C30" s="137" t="s">
        <v>24</v>
      </c>
      <c r="D30" s="169">
        <v>0.57916666666666672</v>
      </c>
      <c r="E30" s="177">
        <f>D30-B30+F127</f>
        <v>0.28958333333333341</v>
      </c>
      <c r="F30" s="177">
        <f>D30-B30</f>
        <v>0.24791666666666673</v>
      </c>
      <c r="G30" s="183"/>
      <c r="H30" s="183"/>
      <c r="I30" s="183"/>
      <c r="J30" s="146">
        <v>1</v>
      </c>
      <c r="K30"/>
      <c r="L30" s="6">
        <v>127</v>
      </c>
      <c r="M30" s="197">
        <v>0.34166666666666667</v>
      </c>
      <c r="N30" s="137" t="s">
        <v>25</v>
      </c>
      <c r="O30" s="200">
        <v>0.58958333333333335</v>
      </c>
      <c r="P30" s="177">
        <f>O30-M30+Q127</f>
        <v>0.28958333333333336</v>
      </c>
      <c r="Q30" s="177">
        <f>O30-M30</f>
        <v>0.24791666666666667</v>
      </c>
      <c r="R30" s="183"/>
      <c r="S30" s="183"/>
      <c r="T30" s="183"/>
      <c r="U30" s="146">
        <v>1</v>
      </c>
    </row>
    <row r="31" spans="1:21" ht="30.75" x14ac:dyDescent="0.2">
      <c r="A31" s="6">
        <v>29</v>
      </c>
      <c r="B31" s="215">
        <v>0.36041666666666666</v>
      </c>
      <c r="C31" s="137" t="s">
        <v>143</v>
      </c>
      <c r="D31" s="169">
        <v>0.73541666666666672</v>
      </c>
      <c r="E31" s="177">
        <f>D31-B31+F127</f>
        <v>0.41666666666666674</v>
      </c>
      <c r="F31" s="177">
        <f>D31-B31</f>
        <v>0.37500000000000006</v>
      </c>
      <c r="G31" s="183"/>
      <c r="H31" s="183"/>
      <c r="I31" s="183"/>
      <c r="J31" s="146">
        <v>1</v>
      </c>
      <c r="K31"/>
      <c r="L31" s="6">
        <v>128</v>
      </c>
      <c r="M31" s="160">
        <v>0.4375</v>
      </c>
      <c r="N31" s="115" t="s">
        <v>247</v>
      </c>
      <c r="O31" s="201">
        <v>0.8125</v>
      </c>
      <c r="P31" s="178">
        <f>O31-M31+P149</f>
        <v>0.375</v>
      </c>
      <c r="Q31" s="182"/>
      <c r="R31" s="182"/>
      <c r="S31" s="182"/>
      <c r="T31" s="178">
        <f>O31-M31</f>
        <v>0.375</v>
      </c>
      <c r="U31" s="147"/>
    </row>
    <row r="32" spans="1:21" ht="19.899999999999999" customHeight="1" x14ac:dyDescent="0.2">
      <c r="A32" s="6">
        <v>30</v>
      </c>
      <c r="B32" s="216">
        <v>0.61736111111111114</v>
      </c>
      <c r="C32" s="9" t="s">
        <v>47</v>
      </c>
      <c r="D32" s="167">
        <v>0.83611111111111114</v>
      </c>
      <c r="E32" s="179">
        <f>D32-B32+F127</f>
        <v>0.26041666666666669</v>
      </c>
      <c r="F32" s="179">
        <f>D32-B32</f>
        <v>0.21875</v>
      </c>
      <c r="G32" s="179">
        <f>D32+F126-F129</f>
        <v>2.3611111111111138E-2</v>
      </c>
      <c r="H32" s="184"/>
      <c r="I32" s="184"/>
      <c r="J32" s="148">
        <v>1</v>
      </c>
      <c r="K32"/>
      <c r="L32" s="6">
        <v>129</v>
      </c>
      <c r="M32" s="156">
        <v>0.66249999999999998</v>
      </c>
      <c r="N32" s="9" t="s">
        <v>136</v>
      </c>
      <c r="O32" s="202">
        <v>0.9458333333333333</v>
      </c>
      <c r="P32" s="179">
        <f>O32-M32+Q126</f>
        <v>0.30416666666666664</v>
      </c>
      <c r="Q32" s="179">
        <f>O32-M32</f>
        <v>0.28333333333333333</v>
      </c>
      <c r="R32" s="206">
        <f>O32-Q129</f>
        <v>0.11249999999999993</v>
      </c>
      <c r="S32" s="184"/>
      <c r="T32" s="184"/>
      <c r="U32" s="148">
        <v>1</v>
      </c>
    </row>
    <row r="33" spans="1:21" ht="30.75" x14ac:dyDescent="0.2">
      <c r="A33" s="6">
        <v>31</v>
      </c>
      <c r="B33" s="221">
        <v>0.8881944444444444</v>
      </c>
      <c r="C33" s="132" t="s">
        <v>210</v>
      </c>
      <c r="D33" s="161">
        <v>5.5555555555555558E-3</v>
      </c>
      <c r="E33" s="180">
        <f>F130-B33+F126</f>
        <v>0.13263888888888895</v>
      </c>
      <c r="F33" s="180">
        <f>F130-B33+D33</f>
        <v>0.11736111111111115</v>
      </c>
      <c r="G33" s="193">
        <f>F130-B33+F126</f>
        <v>0.13263888888888895</v>
      </c>
      <c r="H33" s="207">
        <f>F128-B33+F126</f>
        <v>7.0138888888888931E-2</v>
      </c>
      <c r="I33" s="194"/>
      <c r="J33" s="149">
        <v>1</v>
      </c>
      <c r="K33"/>
      <c r="L33" s="6">
        <v>130</v>
      </c>
      <c r="M33" s="225">
        <v>0.87777777777777777</v>
      </c>
      <c r="N33" s="132" t="s">
        <v>145</v>
      </c>
      <c r="O33" s="203">
        <v>0.99513888888888891</v>
      </c>
      <c r="P33" s="180">
        <f>Q130-M33+Q126</f>
        <v>0.14305555555555557</v>
      </c>
      <c r="Q33" s="180">
        <f>O33-M33</f>
        <v>0.11736111111111114</v>
      </c>
      <c r="R33" s="193">
        <f>Q130-M33+Q126</f>
        <v>0.14305555555555557</v>
      </c>
      <c r="S33" s="207">
        <f>Q128-M33+Q126</f>
        <v>8.0555555555555561E-2</v>
      </c>
      <c r="T33" s="194"/>
      <c r="U33" s="149">
        <v>1</v>
      </c>
    </row>
    <row r="34" spans="1:21" ht="26.25" customHeight="1" x14ac:dyDescent="0.2">
      <c r="A34" s="6">
        <v>32</v>
      </c>
      <c r="B34" s="217">
        <v>0.23819444444444443</v>
      </c>
      <c r="C34" s="132" t="s">
        <v>52</v>
      </c>
      <c r="D34" s="161">
        <v>0.35486111111111113</v>
      </c>
      <c r="E34" s="180">
        <f>D34+F126</f>
        <v>0.37569444444444444</v>
      </c>
      <c r="F34" s="180">
        <f>D34-B34</f>
        <v>0.1166666666666667</v>
      </c>
      <c r="G34" s="180">
        <f>F131</f>
        <v>0.25</v>
      </c>
      <c r="H34" s="186"/>
      <c r="I34" s="186"/>
      <c r="J34" s="149">
        <v>1</v>
      </c>
      <c r="K34"/>
      <c r="L34" s="6">
        <v>131</v>
      </c>
      <c r="M34" s="157">
        <v>0.22708333333333333</v>
      </c>
      <c r="N34" s="132" t="s">
        <v>19</v>
      </c>
      <c r="O34" s="203">
        <v>0.34444444444444444</v>
      </c>
      <c r="P34" s="180">
        <f>O34+Q126</f>
        <v>0.36527777777777776</v>
      </c>
      <c r="Q34" s="180">
        <f>O34-M34</f>
        <v>0.11736111111111111</v>
      </c>
      <c r="R34" s="208">
        <f>Q131</f>
        <v>0.25</v>
      </c>
      <c r="S34" s="186"/>
      <c r="T34" s="186"/>
      <c r="U34" s="149">
        <v>1</v>
      </c>
    </row>
    <row r="35" spans="1:21" ht="19.899999999999999" customHeight="1" x14ac:dyDescent="0.2">
      <c r="A35" s="6">
        <v>33</v>
      </c>
      <c r="B35" s="199"/>
      <c r="C35" s="133" t="s">
        <v>4</v>
      </c>
      <c r="D35" s="168"/>
      <c r="E35" s="181"/>
      <c r="F35" s="181"/>
      <c r="G35" s="187"/>
      <c r="H35" s="187"/>
      <c r="I35" s="187"/>
      <c r="J35" s="151"/>
      <c r="K35"/>
      <c r="L35" s="6">
        <v>132</v>
      </c>
      <c r="M35" s="199"/>
      <c r="N35" s="133" t="s">
        <v>4</v>
      </c>
      <c r="O35" s="199"/>
      <c r="P35" s="205"/>
      <c r="Q35" s="205"/>
      <c r="R35" s="187"/>
      <c r="S35" s="187"/>
      <c r="T35" s="187"/>
      <c r="U35" s="151"/>
    </row>
    <row r="36" spans="1:21" ht="30" customHeight="1" x14ac:dyDescent="0.2">
      <c r="A36" s="6"/>
      <c r="B36" s="220" t="s">
        <v>219</v>
      </c>
      <c r="C36" s="6" t="s">
        <v>0</v>
      </c>
      <c r="D36" s="139" t="s">
        <v>220</v>
      </c>
      <c r="E36" s="176" t="s">
        <v>221</v>
      </c>
      <c r="F36" s="176" t="s">
        <v>222</v>
      </c>
      <c r="G36" s="176" t="s">
        <v>223</v>
      </c>
      <c r="H36" s="176" t="s">
        <v>226</v>
      </c>
      <c r="I36" s="176" t="s">
        <v>224</v>
      </c>
      <c r="J36" s="139" t="s">
        <v>225</v>
      </c>
      <c r="K36"/>
      <c r="L36" s="6"/>
      <c r="M36" s="198" t="s">
        <v>219</v>
      </c>
      <c r="N36" s="6" t="s">
        <v>0</v>
      </c>
      <c r="O36" s="176" t="s">
        <v>220</v>
      </c>
      <c r="P36" s="139" t="s">
        <v>221</v>
      </c>
      <c r="Q36" s="139" t="s">
        <v>222</v>
      </c>
      <c r="R36" s="139" t="s">
        <v>223</v>
      </c>
      <c r="S36" s="139" t="s">
        <v>226</v>
      </c>
      <c r="T36" s="139" t="s">
        <v>224</v>
      </c>
      <c r="U36" s="139" t="s">
        <v>225</v>
      </c>
    </row>
    <row r="37" spans="1:21" ht="19.899999999999999" customHeight="1" x14ac:dyDescent="0.2">
      <c r="A37" s="6">
        <v>34</v>
      </c>
      <c r="B37" s="215">
        <v>0.31527777777777777</v>
      </c>
      <c r="C37" s="7" t="s">
        <v>20</v>
      </c>
      <c r="D37" s="169">
        <v>0.53402777777777777</v>
      </c>
      <c r="E37" s="177">
        <f>D37-B37+F127</f>
        <v>0.26041666666666669</v>
      </c>
      <c r="F37" s="177">
        <f>D37-B37</f>
        <v>0.21875</v>
      </c>
      <c r="G37" s="183"/>
      <c r="H37" s="183"/>
      <c r="I37" s="183"/>
      <c r="J37" s="146">
        <v>1</v>
      </c>
      <c r="K37"/>
      <c r="L37" s="6">
        <v>133</v>
      </c>
      <c r="M37" s="197">
        <v>0.32569444444444445</v>
      </c>
      <c r="N37" s="7" t="s">
        <v>21</v>
      </c>
      <c r="O37" s="200">
        <v>0.5444444444444444</v>
      </c>
      <c r="P37" s="177">
        <f>O37-M37+Q127</f>
        <v>0.26041666666666663</v>
      </c>
      <c r="Q37" s="177">
        <f>O37-M37</f>
        <v>0.21874999999999994</v>
      </c>
      <c r="R37" s="183"/>
      <c r="S37" s="183"/>
      <c r="T37" s="183"/>
      <c r="U37" s="146">
        <v>1</v>
      </c>
    </row>
    <row r="38" spans="1:21" ht="19.899999999999999" customHeight="1" x14ac:dyDescent="0.2">
      <c r="A38" s="6">
        <v>35</v>
      </c>
      <c r="B38" s="215">
        <v>0.28749999999999998</v>
      </c>
      <c r="C38" s="240" t="s">
        <v>246</v>
      </c>
      <c r="D38" s="169">
        <v>0.58125000000000004</v>
      </c>
      <c r="E38" s="177">
        <f>D38-B38+F126</f>
        <v>0.31458333333333338</v>
      </c>
      <c r="F38" s="177">
        <f>D38-B38</f>
        <v>0.29375000000000007</v>
      </c>
      <c r="G38" s="183"/>
      <c r="H38" s="183"/>
      <c r="I38" s="183"/>
      <c r="J38" s="146">
        <v>1</v>
      </c>
      <c r="K38"/>
      <c r="L38" s="6">
        <v>134</v>
      </c>
      <c r="M38" s="197">
        <v>0.29791666666666666</v>
      </c>
      <c r="N38" s="137" t="s">
        <v>9</v>
      </c>
      <c r="O38" s="200">
        <v>0.59166666666666667</v>
      </c>
      <c r="P38" s="177">
        <f>O38-M38+Q127</f>
        <v>0.3354166666666667</v>
      </c>
      <c r="Q38" s="177">
        <f>O38-M38</f>
        <v>0.29375000000000001</v>
      </c>
      <c r="R38" s="183"/>
      <c r="S38" s="183"/>
      <c r="T38" s="183"/>
      <c r="U38" s="146">
        <v>1</v>
      </c>
    </row>
    <row r="39" spans="1:21" ht="30.75" x14ac:dyDescent="0.2">
      <c r="A39" s="6">
        <v>36</v>
      </c>
      <c r="B39" s="145">
        <v>0.58333333333333337</v>
      </c>
      <c r="C39" s="115" t="s">
        <v>245</v>
      </c>
      <c r="D39" s="165">
        <v>0.875</v>
      </c>
      <c r="E39" s="178">
        <f>D39-B39+F127</f>
        <v>0.33333333333333331</v>
      </c>
      <c r="F39" s="178"/>
      <c r="G39" s="178">
        <f>D39-F129</f>
        <v>4.166666666666663E-2</v>
      </c>
      <c r="H39" s="182"/>
      <c r="I39" s="178">
        <f>D39-B39</f>
        <v>0.29166666666666663</v>
      </c>
      <c r="J39" s="147"/>
      <c r="K39"/>
      <c r="L39" s="6">
        <v>135</v>
      </c>
      <c r="M39" s="156">
        <v>0.62569444444444444</v>
      </c>
      <c r="N39" s="134" t="s">
        <v>140</v>
      </c>
      <c r="O39" s="202">
        <v>0.92291666666666672</v>
      </c>
      <c r="P39" s="179">
        <f>O39-M39+Q126</f>
        <v>0.31805555555555559</v>
      </c>
      <c r="Q39" s="179">
        <f>O39-M39</f>
        <v>0.29722222222222228</v>
      </c>
      <c r="R39" s="206">
        <f>O39-Q129</f>
        <v>8.9583333333333348E-2</v>
      </c>
      <c r="S39" s="184"/>
      <c r="T39" s="184"/>
      <c r="U39" s="148">
        <v>1</v>
      </c>
    </row>
    <row r="40" spans="1:21" ht="19.899999999999999" customHeight="1" x14ac:dyDescent="0.2">
      <c r="A40" s="6">
        <v>37</v>
      </c>
      <c r="B40" s="156">
        <v>0.59652777777777777</v>
      </c>
      <c r="C40" s="9" t="s">
        <v>27</v>
      </c>
      <c r="D40" s="202">
        <v>0.92777777777777781</v>
      </c>
      <c r="E40" s="179">
        <f>D40-B40+Q127</f>
        <v>0.37291666666666673</v>
      </c>
      <c r="F40" s="179">
        <f>D40-B40</f>
        <v>0.33125000000000004</v>
      </c>
      <c r="G40" s="179">
        <f>D40+Q126-Q129</f>
        <v>0.11527777777777781</v>
      </c>
      <c r="H40" s="184"/>
      <c r="I40" s="184"/>
      <c r="J40" s="148">
        <v>1</v>
      </c>
      <c r="K40"/>
      <c r="L40" s="6">
        <v>136</v>
      </c>
      <c r="M40" s="156">
        <v>0.6069444444444444</v>
      </c>
      <c r="N40" s="9" t="s">
        <v>244</v>
      </c>
      <c r="O40" s="202">
        <v>0.93819444444444444</v>
      </c>
      <c r="P40" s="179">
        <f>O40-M40+Q127</f>
        <v>0.37291666666666673</v>
      </c>
      <c r="Q40" s="179">
        <f>O40-M40</f>
        <v>0.33125000000000004</v>
      </c>
      <c r="R40" s="179">
        <f>O40+Q126-Q129</f>
        <v>0.12569444444444444</v>
      </c>
      <c r="S40" s="184"/>
      <c r="T40" s="184"/>
      <c r="U40" s="148">
        <v>1</v>
      </c>
    </row>
    <row r="41" spans="1:21" ht="28.9" customHeight="1" x14ac:dyDescent="0.2">
      <c r="A41" s="6">
        <v>38</v>
      </c>
      <c r="B41" s="160">
        <v>0.875</v>
      </c>
      <c r="C41" s="8" t="s">
        <v>129</v>
      </c>
      <c r="D41" s="204" t="s">
        <v>227</v>
      </c>
      <c r="E41" s="178">
        <f>D41-B41</f>
        <v>0.125</v>
      </c>
      <c r="F41" s="182"/>
      <c r="G41" s="178">
        <f>Q130-B41</f>
        <v>0.125</v>
      </c>
      <c r="H41" s="191">
        <f>F128-B41</f>
        <v>6.25E-2</v>
      </c>
      <c r="I41" s="182"/>
      <c r="J41" s="147"/>
      <c r="K41"/>
      <c r="L41" s="6">
        <v>137</v>
      </c>
      <c r="M41" s="160">
        <v>0.875</v>
      </c>
      <c r="N41" s="8" t="s">
        <v>176</v>
      </c>
      <c r="O41" s="204" t="s">
        <v>227</v>
      </c>
      <c r="P41" s="178">
        <f>Q130-M41</f>
        <v>0.125</v>
      </c>
      <c r="Q41" s="182"/>
      <c r="R41" s="178">
        <f>O41-M41</f>
        <v>0.125</v>
      </c>
      <c r="S41" s="191">
        <f>Q128-M41</f>
        <v>6.25E-2</v>
      </c>
      <c r="T41" s="182"/>
      <c r="U41" s="147">
        <v>1</v>
      </c>
    </row>
    <row r="42" spans="1:21" ht="19.899999999999999" customHeight="1" x14ac:dyDescent="0.2">
      <c r="A42" s="6">
        <v>39</v>
      </c>
      <c r="B42" s="160">
        <v>0</v>
      </c>
      <c r="C42" s="8" t="s">
        <v>130</v>
      </c>
      <c r="D42" s="201">
        <v>0.33333333333333331</v>
      </c>
      <c r="E42" s="178">
        <f>D42</f>
        <v>0.33333333333333331</v>
      </c>
      <c r="F42" s="182"/>
      <c r="G42" s="191">
        <f>Q131</f>
        <v>0.25</v>
      </c>
      <c r="H42" s="182"/>
      <c r="I42" s="182"/>
      <c r="J42" s="147"/>
      <c r="K42"/>
      <c r="L42" s="6">
        <v>138</v>
      </c>
      <c r="M42" s="160">
        <v>0</v>
      </c>
      <c r="N42" s="8" t="s">
        <v>177</v>
      </c>
      <c r="O42" s="201">
        <v>0.33333333333333331</v>
      </c>
      <c r="P42" s="178">
        <f>O42</f>
        <v>0.33333333333333331</v>
      </c>
      <c r="Q42" s="182"/>
      <c r="R42" s="191">
        <f>Q131</f>
        <v>0.25</v>
      </c>
      <c r="S42" s="182"/>
      <c r="T42" s="182"/>
      <c r="U42" s="147">
        <v>1</v>
      </c>
    </row>
    <row r="43" spans="1:21" ht="19.899999999999999" customHeight="1" x14ac:dyDescent="0.2">
      <c r="A43" s="6">
        <v>40</v>
      </c>
      <c r="B43" s="199"/>
      <c r="C43" s="133" t="s">
        <v>4</v>
      </c>
      <c r="D43" s="168"/>
      <c r="E43" s="181"/>
      <c r="F43" s="181"/>
      <c r="G43" s="187"/>
      <c r="H43" s="187"/>
      <c r="I43" s="187"/>
      <c r="J43" s="151"/>
      <c r="K43"/>
      <c r="L43" s="6">
        <v>139</v>
      </c>
      <c r="M43" s="199"/>
      <c r="N43" s="133" t="s">
        <v>4</v>
      </c>
      <c r="O43" s="199"/>
      <c r="P43" s="205"/>
      <c r="Q43" s="205"/>
      <c r="R43" s="187"/>
      <c r="S43" s="187"/>
      <c r="T43" s="187"/>
      <c r="U43" s="151"/>
    </row>
    <row r="44" spans="1:21" ht="19.899999999999999" customHeight="1" x14ac:dyDescent="0.2">
      <c r="A44" s="6">
        <v>41</v>
      </c>
      <c r="B44" s="215">
        <v>0.32361111111111113</v>
      </c>
      <c r="C44" s="7" t="s">
        <v>6</v>
      </c>
      <c r="D44" s="169">
        <v>0.54236111111111107</v>
      </c>
      <c r="E44" s="177">
        <f>D44-B44+F127</f>
        <v>0.26041666666666663</v>
      </c>
      <c r="F44" s="177">
        <f>D44-B44</f>
        <v>0.21874999999999994</v>
      </c>
      <c r="G44" s="183"/>
      <c r="H44" s="183"/>
      <c r="I44" s="183"/>
      <c r="J44" s="146">
        <v>1</v>
      </c>
      <c r="K44"/>
      <c r="L44" s="6">
        <v>140</v>
      </c>
      <c r="M44" s="197">
        <v>0.33402777777777776</v>
      </c>
      <c r="N44" s="7" t="s">
        <v>7</v>
      </c>
      <c r="O44" s="200">
        <v>0.55277777777777781</v>
      </c>
      <c r="P44" s="177">
        <f>O44-M44+Q127</f>
        <v>0.26041666666666674</v>
      </c>
      <c r="Q44" s="177">
        <f>O44-M44</f>
        <v>0.21875000000000006</v>
      </c>
      <c r="R44" s="183"/>
      <c r="S44" s="183"/>
      <c r="T44" s="183"/>
      <c r="U44" s="146">
        <v>1</v>
      </c>
    </row>
    <row r="45" spans="1:21" ht="27.75" x14ac:dyDescent="0.2">
      <c r="A45" s="6">
        <v>42</v>
      </c>
      <c r="B45" s="215">
        <v>0.37083333333333335</v>
      </c>
      <c r="C45" s="137" t="s">
        <v>39</v>
      </c>
      <c r="D45" s="169">
        <v>0.74583333333333335</v>
      </c>
      <c r="E45" s="177">
        <f>D45-B45+F127</f>
        <v>0.41666666666666669</v>
      </c>
      <c r="F45" s="177">
        <f>D45-B45</f>
        <v>0.375</v>
      </c>
      <c r="G45" s="177"/>
      <c r="H45" s="183"/>
      <c r="I45" s="183"/>
      <c r="J45" s="146">
        <v>1</v>
      </c>
      <c r="K45"/>
      <c r="L45" s="6">
        <v>141</v>
      </c>
      <c r="M45" s="197">
        <v>0.38124999999999998</v>
      </c>
      <c r="N45" s="137" t="s">
        <v>40</v>
      </c>
      <c r="O45" s="200">
        <v>0.75624999999999998</v>
      </c>
      <c r="P45" s="177">
        <f>O45-M45+Q127</f>
        <v>0.41666666666666669</v>
      </c>
      <c r="Q45" s="177">
        <f>O45-M45</f>
        <v>0.375</v>
      </c>
      <c r="R45" s="183"/>
      <c r="S45" s="183"/>
      <c r="T45" s="183"/>
      <c r="U45" s="146">
        <v>1</v>
      </c>
    </row>
    <row r="46" spans="1:21" ht="19.899999999999999" customHeight="1" x14ac:dyDescent="0.2">
      <c r="A46" s="6">
        <v>43</v>
      </c>
      <c r="B46" s="216">
        <v>0.58402777777777781</v>
      </c>
      <c r="C46" s="9" t="s">
        <v>34</v>
      </c>
      <c r="D46" s="167">
        <v>0.9506944444444444</v>
      </c>
      <c r="E46" s="179">
        <f>D46-B46+F127</f>
        <v>0.40833333333333327</v>
      </c>
      <c r="F46" s="179">
        <f>D46-B46</f>
        <v>0.36666666666666659</v>
      </c>
      <c r="G46" s="179">
        <f>D46-F129</f>
        <v>0.11736111111111103</v>
      </c>
      <c r="H46" s="184"/>
      <c r="I46" s="184"/>
      <c r="J46" s="148">
        <v>1</v>
      </c>
      <c r="K46"/>
      <c r="L46" s="6">
        <v>142</v>
      </c>
      <c r="M46" s="156">
        <v>0.59444444444444444</v>
      </c>
      <c r="N46" s="9" t="s">
        <v>35</v>
      </c>
      <c r="O46" s="202">
        <v>0.96111111111111114</v>
      </c>
      <c r="P46" s="179">
        <f>O46-M46+Q127</f>
        <v>0.40833333333333338</v>
      </c>
      <c r="Q46" s="179">
        <f>O46-M46</f>
        <v>0.3666666666666667</v>
      </c>
      <c r="R46" s="179">
        <f>O46-Q129</f>
        <v>0.12777777777777777</v>
      </c>
      <c r="S46" s="184"/>
      <c r="T46" s="184"/>
      <c r="U46" s="148">
        <v>1</v>
      </c>
    </row>
    <row r="47" spans="1:21" ht="28.9" customHeight="1" x14ac:dyDescent="0.2">
      <c r="A47" s="6">
        <v>44</v>
      </c>
      <c r="B47" s="145">
        <v>0.875</v>
      </c>
      <c r="C47" s="8" t="s">
        <v>188</v>
      </c>
      <c r="D47" s="170" t="s">
        <v>227</v>
      </c>
      <c r="E47" s="178">
        <f>F130-B47</f>
        <v>0.125</v>
      </c>
      <c r="F47" s="178"/>
      <c r="G47" s="178">
        <f>F130-B47</f>
        <v>0.125</v>
      </c>
      <c r="H47" s="191">
        <f>F128-B47</f>
        <v>6.25E-2</v>
      </c>
      <c r="I47" s="178">
        <f>D47-B47</f>
        <v>0.125</v>
      </c>
      <c r="J47" s="147"/>
      <c r="K47"/>
      <c r="L47" s="6">
        <v>143</v>
      </c>
      <c r="M47" s="145">
        <v>0.79166666666666663</v>
      </c>
      <c r="N47" s="8" t="s">
        <v>186</v>
      </c>
      <c r="O47" s="170" t="s">
        <v>227</v>
      </c>
      <c r="P47" s="178">
        <f>F130-M47+E129</f>
        <v>0.20833333333333337</v>
      </c>
      <c r="Q47" s="178"/>
      <c r="R47" s="178">
        <f>F130-F129</f>
        <v>0.16666666666666663</v>
      </c>
      <c r="S47" s="191">
        <f>F128-F129</f>
        <v>0.10416666666666663</v>
      </c>
      <c r="T47" s="182"/>
      <c r="U47" s="147"/>
    </row>
    <row r="48" spans="1:21" ht="19.899999999999999" customHeight="1" x14ac:dyDescent="0.2">
      <c r="A48" s="6">
        <v>45</v>
      </c>
      <c r="B48" s="145">
        <v>0</v>
      </c>
      <c r="C48" s="8" t="s">
        <v>189</v>
      </c>
      <c r="D48" s="165">
        <v>0.33333333333333331</v>
      </c>
      <c r="E48" s="178">
        <f>D48</f>
        <v>0.33333333333333331</v>
      </c>
      <c r="F48" s="178"/>
      <c r="G48" s="191">
        <f>F131</f>
        <v>0.25</v>
      </c>
      <c r="H48" s="182"/>
      <c r="I48" s="178">
        <f>D48-B48</f>
        <v>0.33333333333333331</v>
      </c>
      <c r="J48" s="147"/>
      <c r="K48"/>
      <c r="L48" s="6">
        <v>144</v>
      </c>
      <c r="M48" s="145">
        <v>0</v>
      </c>
      <c r="N48" s="8" t="s">
        <v>187</v>
      </c>
      <c r="O48" s="165">
        <v>0.33333333333333331</v>
      </c>
      <c r="P48" s="178">
        <f>O48</f>
        <v>0.33333333333333331</v>
      </c>
      <c r="Q48" s="178"/>
      <c r="R48" s="191">
        <f>F131</f>
        <v>0.25</v>
      </c>
      <c r="S48" s="182"/>
      <c r="T48" s="182"/>
      <c r="U48" s="147"/>
    </row>
    <row r="49" spans="1:21" ht="19.899999999999999" customHeight="1" x14ac:dyDescent="0.2">
      <c r="A49" s="6">
        <v>46</v>
      </c>
      <c r="B49" s="199"/>
      <c r="C49" s="133" t="s">
        <v>4</v>
      </c>
      <c r="D49" s="168"/>
      <c r="E49" s="181"/>
      <c r="F49" s="181"/>
      <c r="G49" s="187"/>
      <c r="H49" s="187"/>
      <c r="I49" s="187"/>
      <c r="J49" s="151"/>
      <c r="K49"/>
      <c r="L49" s="6">
        <v>145</v>
      </c>
      <c r="M49" s="199"/>
      <c r="N49" s="133" t="s">
        <v>4</v>
      </c>
      <c r="O49" s="199"/>
      <c r="P49" s="205"/>
      <c r="Q49" s="205"/>
      <c r="R49" s="187"/>
      <c r="S49" s="187"/>
      <c r="T49" s="187"/>
      <c r="U49" s="151"/>
    </row>
    <row r="50" spans="1:21" ht="30.75" x14ac:dyDescent="0.2">
      <c r="A50" s="6">
        <v>47</v>
      </c>
      <c r="B50" s="157">
        <v>0.88124999999999998</v>
      </c>
      <c r="C50" s="132" t="s">
        <v>205</v>
      </c>
      <c r="D50" s="203">
        <v>0.90972222222222221</v>
      </c>
      <c r="E50" s="180">
        <f>Q130-B50+Q126</f>
        <v>0.13958333333333336</v>
      </c>
      <c r="F50" s="180">
        <f t="shared" ref="F50:F55" si="4">D50-B50</f>
        <v>2.8472222222222232E-2</v>
      </c>
      <c r="G50" s="180">
        <f>Q130-B50+Q126</f>
        <v>0.13958333333333336</v>
      </c>
      <c r="H50" s="185">
        <f>Q128-B50+Q126</f>
        <v>7.7083333333333351E-2</v>
      </c>
      <c r="I50" s="186"/>
      <c r="J50" s="149">
        <v>1</v>
      </c>
      <c r="K50"/>
      <c r="L50" s="6">
        <v>146</v>
      </c>
      <c r="M50" s="217">
        <v>0.89166666666666672</v>
      </c>
      <c r="N50" s="132" t="s">
        <v>204</v>
      </c>
      <c r="O50" s="161">
        <v>0.92013888888888884</v>
      </c>
      <c r="P50" s="180">
        <f>F130-M50+F126</f>
        <v>0.12916666666666662</v>
      </c>
      <c r="Q50" s="180">
        <f>O50-M50</f>
        <v>2.8472222222222121E-2</v>
      </c>
      <c r="R50" s="180">
        <f>F130-M50</f>
        <v>0.10833333333333328</v>
      </c>
      <c r="S50" s="185">
        <f>F128-M50+F126</f>
        <v>6.666666666666661E-2</v>
      </c>
      <c r="T50" s="186"/>
      <c r="U50" s="149">
        <v>1</v>
      </c>
    </row>
    <row r="51" spans="1:21" ht="19.899999999999999" customHeight="1" x14ac:dyDescent="0.2">
      <c r="A51" s="6">
        <v>48</v>
      </c>
      <c r="B51" s="217">
        <v>0.20902777777777778</v>
      </c>
      <c r="C51" s="132" t="s">
        <v>41</v>
      </c>
      <c r="D51" s="161">
        <v>0.34166666666666667</v>
      </c>
      <c r="E51" s="180">
        <f>D51+F126</f>
        <v>0.36249999999999999</v>
      </c>
      <c r="F51" s="180">
        <f t="shared" si="4"/>
        <v>0.13263888888888889</v>
      </c>
      <c r="G51" s="180">
        <f>F131</f>
        <v>0.25</v>
      </c>
      <c r="H51" s="186"/>
      <c r="I51" s="186"/>
      <c r="J51" s="149">
        <v>1</v>
      </c>
      <c r="K51"/>
      <c r="L51" s="6">
        <v>147</v>
      </c>
      <c r="M51" s="217">
        <v>0.21388888888888888</v>
      </c>
      <c r="N51" s="132" t="s">
        <v>28</v>
      </c>
      <c r="O51" s="161">
        <v>0.31319444444444444</v>
      </c>
      <c r="P51" s="180">
        <f>O51+F126</f>
        <v>0.33402777777777776</v>
      </c>
      <c r="Q51" s="180">
        <f>O51-M51</f>
        <v>9.9305555555555564E-2</v>
      </c>
      <c r="R51" s="185">
        <f>F131</f>
        <v>0.25</v>
      </c>
      <c r="S51" s="186"/>
      <c r="T51" s="186"/>
      <c r="U51" s="149">
        <v>1</v>
      </c>
    </row>
    <row r="52" spans="1:21" ht="19.899999999999999" customHeight="1" x14ac:dyDescent="0.2">
      <c r="A52" s="6">
        <v>49</v>
      </c>
      <c r="B52" s="197">
        <v>0.39652777777777776</v>
      </c>
      <c r="C52" s="7" t="s">
        <v>156</v>
      </c>
      <c r="D52" s="200">
        <v>0.61527777777777781</v>
      </c>
      <c r="E52" s="177">
        <f>D52-B52+Q127</f>
        <v>0.26041666666666674</v>
      </c>
      <c r="F52" s="177">
        <f t="shared" si="4"/>
        <v>0.21875000000000006</v>
      </c>
      <c r="G52" s="183"/>
      <c r="H52" s="183"/>
      <c r="I52" s="183"/>
      <c r="J52" s="146">
        <v>1</v>
      </c>
      <c r="K52"/>
      <c r="L52" s="6">
        <v>148</v>
      </c>
      <c r="M52" s="197">
        <v>0.37291666666666667</v>
      </c>
      <c r="N52" s="137" t="s">
        <v>2</v>
      </c>
      <c r="O52" s="200">
        <v>0.62083333333333335</v>
      </c>
      <c r="P52" s="177">
        <f>O52-M52+Q127</f>
        <v>0.28958333333333336</v>
      </c>
      <c r="Q52" s="177">
        <f>O52-M52</f>
        <v>0.24791666666666667</v>
      </c>
      <c r="R52" s="183"/>
      <c r="S52" s="183"/>
      <c r="T52" s="183"/>
      <c r="U52" s="146">
        <v>1</v>
      </c>
    </row>
    <row r="53" spans="1:21" ht="19.899999999999999" customHeight="1" x14ac:dyDescent="0.2">
      <c r="A53" s="6">
        <v>50</v>
      </c>
      <c r="B53" s="156">
        <v>0.62083333333333335</v>
      </c>
      <c r="C53" s="138" t="s">
        <v>58</v>
      </c>
      <c r="D53" s="202">
        <v>0.9145833333333333</v>
      </c>
      <c r="E53" s="179">
        <f>D53-B53+Q127</f>
        <v>0.33541666666666664</v>
      </c>
      <c r="F53" s="179">
        <f t="shared" si="4"/>
        <v>0.29374999999999996</v>
      </c>
      <c r="G53" s="179">
        <f>D53+Q126-Q129</f>
        <v>0.1020833333333333</v>
      </c>
      <c r="H53" s="184"/>
      <c r="I53" s="184"/>
      <c r="J53" s="148">
        <v>1</v>
      </c>
      <c r="K53"/>
      <c r="L53" s="6">
        <v>149</v>
      </c>
      <c r="M53" s="216">
        <v>0.63124999999999998</v>
      </c>
      <c r="N53" s="138" t="s">
        <v>59</v>
      </c>
      <c r="O53" s="167">
        <v>0.92500000000000004</v>
      </c>
      <c r="P53" s="179">
        <f>O53-M53+F127</f>
        <v>0.33541666666666675</v>
      </c>
      <c r="Q53" s="179">
        <f>O53-M53</f>
        <v>0.29375000000000007</v>
      </c>
      <c r="R53" s="179">
        <f>O53+F126-F129</f>
        <v>0.11250000000000004</v>
      </c>
      <c r="S53" s="184"/>
      <c r="T53" s="184"/>
      <c r="U53" s="148">
        <v>1</v>
      </c>
    </row>
    <row r="54" spans="1:21" ht="30.75" x14ac:dyDescent="0.2">
      <c r="A54" s="6">
        <v>51</v>
      </c>
      <c r="B54" s="217">
        <v>0.77152777777777781</v>
      </c>
      <c r="C54" s="132" t="s">
        <v>199</v>
      </c>
      <c r="D54" s="161">
        <v>0.99027777777777781</v>
      </c>
      <c r="E54" s="180">
        <f>F130-B54+F126</f>
        <v>0.24930555555555553</v>
      </c>
      <c r="F54" s="180">
        <f t="shared" si="4"/>
        <v>0.21875</v>
      </c>
      <c r="G54" s="180">
        <f>F130-F129</f>
        <v>0.16666666666666663</v>
      </c>
      <c r="H54" s="185">
        <f>F128-F129</f>
        <v>0.10416666666666663</v>
      </c>
      <c r="I54" s="186"/>
      <c r="J54" s="149">
        <v>1</v>
      </c>
      <c r="K54"/>
      <c r="L54" s="6">
        <v>150</v>
      </c>
      <c r="M54" s="157">
        <v>0.7944444444444444</v>
      </c>
      <c r="N54" s="132" t="s">
        <v>157</v>
      </c>
      <c r="O54" s="203">
        <v>1.8055555555555554E-2</v>
      </c>
      <c r="P54" s="180">
        <f>Q130-M54+Q126</f>
        <v>0.22638888888888895</v>
      </c>
      <c r="Q54" s="180">
        <f>Q130-M54+O54</f>
        <v>0.22361111111111115</v>
      </c>
      <c r="R54" s="180">
        <f>Q130-Q129</f>
        <v>0.16666666666666663</v>
      </c>
      <c r="S54" s="185">
        <f>Q128-Q129</f>
        <v>0.10416666666666663</v>
      </c>
      <c r="T54" s="186"/>
      <c r="U54" s="149">
        <v>1</v>
      </c>
    </row>
    <row r="55" spans="1:21" ht="19.899999999999999" customHeight="1" x14ac:dyDescent="0.2">
      <c r="A55" s="6">
        <v>52</v>
      </c>
      <c r="B55" s="217">
        <v>0.22430555555555556</v>
      </c>
      <c r="C55" s="132" t="s">
        <v>32</v>
      </c>
      <c r="D55" s="161">
        <v>0.32916666666666666</v>
      </c>
      <c r="E55" s="180">
        <f>D55+F126</f>
        <v>0.35</v>
      </c>
      <c r="F55" s="180">
        <f t="shared" si="4"/>
        <v>0.1048611111111111</v>
      </c>
      <c r="G55" s="185">
        <f>F131</f>
        <v>0.25</v>
      </c>
      <c r="H55" s="186"/>
      <c r="I55" s="186"/>
      <c r="J55" s="149">
        <v>1</v>
      </c>
      <c r="K55"/>
      <c r="L55" s="6">
        <v>151</v>
      </c>
      <c r="M55" s="157">
        <v>0.25138888888888888</v>
      </c>
      <c r="N55" s="132" t="s">
        <v>33</v>
      </c>
      <c r="O55" s="203">
        <v>0.35694444444444445</v>
      </c>
      <c r="P55" s="180">
        <f>O55+Q126</f>
        <v>0.37777777777777777</v>
      </c>
      <c r="Q55" s="180">
        <f>O55-M55</f>
        <v>0.10555555555555557</v>
      </c>
      <c r="R55" s="185">
        <f>Q131</f>
        <v>0.25</v>
      </c>
      <c r="S55" s="186"/>
      <c r="T55" s="186"/>
      <c r="U55" s="149">
        <v>1</v>
      </c>
    </row>
    <row r="56" spans="1:21" ht="19.899999999999999" customHeight="1" x14ac:dyDescent="0.2">
      <c r="A56" s="6">
        <v>53</v>
      </c>
      <c r="B56" s="199"/>
      <c r="C56" s="133" t="s">
        <v>4</v>
      </c>
      <c r="D56" s="168"/>
      <c r="E56" s="181"/>
      <c r="F56" s="181"/>
      <c r="G56" s="187"/>
      <c r="H56" s="187"/>
      <c r="I56" s="187"/>
      <c r="J56" s="150"/>
      <c r="K56"/>
      <c r="L56" s="6">
        <v>152</v>
      </c>
      <c r="M56" s="199"/>
      <c r="N56" s="133" t="s">
        <v>4</v>
      </c>
      <c r="O56" s="199"/>
      <c r="P56" s="205"/>
      <c r="Q56" s="205"/>
      <c r="R56" s="187"/>
      <c r="S56" s="187"/>
      <c r="T56" s="187"/>
      <c r="U56" s="151"/>
    </row>
    <row r="57" spans="1:21" ht="15.75" x14ac:dyDescent="0.2">
      <c r="A57" s="6">
        <v>54</v>
      </c>
      <c r="B57" s="215">
        <v>0.34444444444444444</v>
      </c>
      <c r="C57" s="7" t="s">
        <v>133</v>
      </c>
      <c r="D57" s="169">
        <v>0.56319444444444444</v>
      </c>
      <c r="E57" s="177">
        <f>D57-B57+F127</f>
        <v>0.26041666666666669</v>
      </c>
      <c r="F57" s="177">
        <f t="shared" ref="F57" si="5">D57-B57</f>
        <v>0.21875</v>
      </c>
      <c r="G57" s="177"/>
      <c r="H57" s="183"/>
      <c r="I57" s="183"/>
      <c r="J57" s="146">
        <v>1</v>
      </c>
      <c r="K57"/>
      <c r="L57" s="6">
        <v>153</v>
      </c>
      <c r="M57" s="197">
        <v>0.35486111111111113</v>
      </c>
      <c r="N57" s="7" t="s">
        <v>138</v>
      </c>
      <c r="O57" s="200">
        <v>0.57361111111111107</v>
      </c>
      <c r="P57" s="177">
        <f>O57-M57+Q127</f>
        <v>0.26041666666666663</v>
      </c>
      <c r="Q57" s="177">
        <f t="shared" ref="Q57" si="6">O57-M57</f>
        <v>0.21874999999999994</v>
      </c>
      <c r="R57" s="183"/>
      <c r="S57" s="183"/>
      <c r="T57" s="183"/>
      <c r="U57" s="146">
        <v>1</v>
      </c>
    </row>
    <row r="58" spans="1:21" ht="19.899999999999999" customHeight="1" x14ac:dyDescent="0.2">
      <c r="A58" s="6">
        <v>55</v>
      </c>
      <c r="B58" s="215">
        <v>0.31041666666666667</v>
      </c>
      <c r="C58" s="7" t="s">
        <v>243</v>
      </c>
      <c r="D58" s="171">
        <v>0.55833333333333335</v>
      </c>
      <c r="E58" s="177">
        <f>D58-B58+F126</f>
        <v>0.26874999999999999</v>
      </c>
      <c r="F58" s="177">
        <f>D58-B58</f>
        <v>0.24791666666666667</v>
      </c>
      <c r="G58" s="183"/>
      <c r="H58" s="183"/>
      <c r="I58" s="183"/>
      <c r="J58" s="146">
        <v>1</v>
      </c>
      <c r="K58" s="229"/>
      <c r="L58" s="6">
        <v>154</v>
      </c>
      <c r="M58" s="197">
        <v>0.32083333333333336</v>
      </c>
      <c r="N58" s="240" t="s">
        <v>5</v>
      </c>
      <c r="O58" s="200">
        <v>0.56874999999999998</v>
      </c>
      <c r="P58" s="177">
        <f>O58-M58+Q127</f>
        <v>0.2895833333333333</v>
      </c>
      <c r="Q58" s="177">
        <f>O58-M58</f>
        <v>0.24791666666666662</v>
      </c>
      <c r="R58" s="183"/>
      <c r="S58" s="183"/>
      <c r="T58" s="183"/>
      <c r="U58" s="146">
        <v>1</v>
      </c>
    </row>
    <row r="59" spans="1:21" ht="15.75" x14ac:dyDescent="0.2">
      <c r="A59" s="6">
        <v>56</v>
      </c>
      <c r="B59" s="216">
        <v>0.6</v>
      </c>
      <c r="C59" s="9" t="s">
        <v>56</v>
      </c>
      <c r="D59" s="167">
        <v>0.89375000000000004</v>
      </c>
      <c r="E59" s="179">
        <f>D59-B59+F127</f>
        <v>0.33541666666666675</v>
      </c>
      <c r="F59" s="179">
        <f>D59-B59</f>
        <v>0.29375000000000007</v>
      </c>
      <c r="G59" s="179">
        <f>D59+F126-F129</f>
        <v>8.1250000000000044E-2</v>
      </c>
      <c r="H59" s="184"/>
      <c r="I59" s="184"/>
      <c r="J59" s="148">
        <v>1</v>
      </c>
      <c r="K59"/>
      <c r="L59" s="6">
        <v>155</v>
      </c>
      <c r="M59" s="156">
        <v>0.61041666666666672</v>
      </c>
      <c r="N59" s="138" t="s">
        <v>57</v>
      </c>
      <c r="O59" s="202">
        <v>0.90416666666666667</v>
      </c>
      <c r="P59" s="179">
        <f>O59-M59+Q127</f>
        <v>0.33541666666666664</v>
      </c>
      <c r="Q59" s="179">
        <f>O59-M59</f>
        <v>0.29374999999999996</v>
      </c>
      <c r="R59" s="179">
        <f>O59+Q126-Q129</f>
        <v>9.1666666666666674E-2</v>
      </c>
      <c r="S59" s="184"/>
      <c r="T59" s="184"/>
      <c r="U59" s="148">
        <v>1</v>
      </c>
    </row>
    <row r="60" spans="1:21" ht="19.899999999999999" customHeight="1" x14ac:dyDescent="0.2">
      <c r="A60" s="6">
        <v>57</v>
      </c>
      <c r="B60" s="145">
        <v>0.58333333333333337</v>
      </c>
      <c r="C60" s="144" t="s">
        <v>242</v>
      </c>
      <c r="D60" s="165">
        <v>0.875</v>
      </c>
      <c r="E60" s="178">
        <f>D60-B60+E151</f>
        <v>0.29166666666666663</v>
      </c>
      <c r="F60" s="182"/>
      <c r="G60" s="182"/>
      <c r="H60" s="182"/>
      <c r="I60" s="178">
        <f>D60-B60</f>
        <v>0.29166666666666663</v>
      </c>
      <c r="J60" s="147"/>
      <c r="K60"/>
      <c r="L60" s="6">
        <v>156</v>
      </c>
      <c r="M60" s="145">
        <v>0.58333333333333337</v>
      </c>
      <c r="N60" s="144" t="s">
        <v>242</v>
      </c>
      <c r="O60" s="165">
        <v>0.875</v>
      </c>
      <c r="P60" s="178">
        <f>O60-M60+P151</f>
        <v>0.29166666666666663</v>
      </c>
      <c r="Q60" s="182"/>
      <c r="R60" s="182"/>
      <c r="S60" s="182"/>
      <c r="T60" s="178">
        <f>O60-M60</f>
        <v>0.29166666666666663</v>
      </c>
      <c r="U60" s="147"/>
    </row>
    <row r="61" spans="1:21" ht="30.75" x14ac:dyDescent="0.2">
      <c r="A61" s="6">
        <v>58</v>
      </c>
      <c r="B61" s="217">
        <v>0.81319444444444444</v>
      </c>
      <c r="C61" s="132" t="s">
        <v>207</v>
      </c>
      <c r="D61" s="161">
        <v>2.5000000000000001E-2</v>
      </c>
      <c r="E61" s="180">
        <f>F130-B61+F126</f>
        <v>0.2076388888888889</v>
      </c>
      <c r="F61" s="180">
        <f>F130-B61+D61</f>
        <v>0.21180555555555555</v>
      </c>
      <c r="G61" s="180">
        <f>F130-F129</f>
        <v>0.16666666666666663</v>
      </c>
      <c r="H61" s="185">
        <f>F128-F129</f>
        <v>0.10416666666666663</v>
      </c>
      <c r="I61" s="186"/>
      <c r="J61" s="149">
        <v>1</v>
      </c>
      <c r="K61"/>
      <c r="L61" s="6">
        <v>157</v>
      </c>
      <c r="M61" s="157">
        <v>0.80277777777777781</v>
      </c>
      <c r="N61" s="132" t="s">
        <v>214</v>
      </c>
      <c r="O61" s="203">
        <v>1.4583333333333334E-2</v>
      </c>
      <c r="P61" s="180">
        <f>Q130-M61+Q126</f>
        <v>0.21805555555555553</v>
      </c>
      <c r="Q61" s="180">
        <f>Q130-M61+O61</f>
        <v>0.21180555555555552</v>
      </c>
      <c r="R61" s="180">
        <f>Q130-Q129</f>
        <v>0.16666666666666663</v>
      </c>
      <c r="S61" s="185">
        <f>Q128-Q129</f>
        <v>0.10416666666666663</v>
      </c>
      <c r="T61" s="186"/>
      <c r="U61" s="149">
        <v>1</v>
      </c>
    </row>
    <row r="62" spans="1:21" ht="19.899999999999999" customHeight="1" x14ac:dyDescent="0.2">
      <c r="A62" s="6">
        <v>59</v>
      </c>
      <c r="B62" s="217">
        <v>0.24513888888888888</v>
      </c>
      <c r="C62" s="132" t="s">
        <v>36</v>
      </c>
      <c r="D62" s="161">
        <v>0.33124999999999999</v>
      </c>
      <c r="E62" s="180">
        <f>D62+F126</f>
        <v>0.3520833333333333</v>
      </c>
      <c r="F62" s="180">
        <f>D62-B62</f>
        <v>8.611111111111111E-2</v>
      </c>
      <c r="G62" s="180">
        <f>F131</f>
        <v>0.25</v>
      </c>
      <c r="H62" s="186"/>
      <c r="I62" s="186"/>
      <c r="J62" s="149">
        <v>1</v>
      </c>
      <c r="K62"/>
      <c r="L62" s="6">
        <v>158</v>
      </c>
      <c r="M62" s="157">
        <v>0.23472222222222222</v>
      </c>
      <c r="N62" s="132" t="s">
        <v>37</v>
      </c>
      <c r="O62" s="203">
        <v>0.32083333333333336</v>
      </c>
      <c r="P62" s="180">
        <f>O62+Q126</f>
        <v>0.34166666666666667</v>
      </c>
      <c r="Q62" s="180">
        <f>O62-M62</f>
        <v>8.6111111111111138E-2</v>
      </c>
      <c r="R62" s="185">
        <f>Q131</f>
        <v>0.25</v>
      </c>
      <c r="S62" s="186"/>
      <c r="T62" s="186"/>
      <c r="U62" s="149">
        <v>1</v>
      </c>
    </row>
    <row r="63" spans="1:21" ht="19.899999999999999" customHeight="1" x14ac:dyDescent="0.2">
      <c r="A63" s="6">
        <v>60</v>
      </c>
      <c r="B63" s="199"/>
      <c r="C63" s="133" t="s">
        <v>4</v>
      </c>
      <c r="D63" s="168"/>
      <c r="E63" s="181"/>
      <c r="F63" s="181"/>
      <c r="G63" s="192"/>
      <c r="H63" s="187"/>
      <c r="I63" s="187"/>
      <c r="J63" s="151"/>
      <c r="K63"/>
      <c r="L63" s="6">
        <v>159</v>
      </c>
      <c r="M63" s="199"/>
      <c r="N63" s="133" t="s">
        <v>4</v>
      </c>
      <c r="O63" s="199"/>
      <c r="P63" s="205"/>
      <c r="Q63" s="205"/>
      <c r="R63" s="187"/>
      <c r="S63" s="187"/>
      <c r="T63" s="187"/>
      <c r="U63" s="151"/>
    </row>
    <row r="64" spans="1:21" ht="19.899999999999999" customHeight="1" x14ac:dyDescent="0.2">
      <c r="A64" s="6">
        <v>61</v>
      </c>
      <c r="B64" s="215">
        <v>0.33611111111111114</v>
      </c>
      <c r="C64" s="7" t="s">
        <v>53</v>
      </c>
      <c r="D64" s="169">
        <v>0.55486111111111114</v>
      </c>
      <c r="E64" s="177">
        <f>D64-B64+F127</f>
        <v>0.26041666666666669</v>
      </c>
      <c r="F64" s="177">
        <f>D64-B64</f>
        <v>0.21875</v>
      </c>
      <c r="G64" s="177"/>
      <c r="H64" s="183"/>
      <c r="I64" s="183"/>
      <c r="J64" s="146">
        <v>1</v>
      </c>
      <c r="K64"/>
      <c r="L64" s="6">
        <v>160</v>
      </c>
      <c r="M64" s="215">
        <v>0.34652777777777777</v>
      </c>
      <c r="N64" s="7" t="s">
        <v>54</v>
      </c>
      <c r="O64" s="169">
        <v>0.56527777777777777</v>
      </c>
      <c r="P64" s="177">
        <f>O64-M64+F127</f>
        <v>0.26041666666666669</v>
      </c>
      <c r="Q64" s="177">
        <f>O64-M64</f>
        <v>0.21875</v>
      </c>
      <c r="R64" s="177"/>
      <c r="S64" s="183"/>
      <c r="T64" s="183"/>
      <c r="U64" s="146">
        <v>1</v>
      </c>
    </row>
    <row r="65" spans="1:21" ht="19.899999999999999" customHeight="1" x14ac:dyDescent="0.2">
      <c r="A65" s="6">
        <v>62</v>
      </c>
      <c r="B65" s="145">
        <v>0.33333333333333331</v>
      </c>
      <c r="C65" s="8" t="s">
        <v>191</v>
      </c>
      <c r="D65" s="165">
        <v>0.79166666666666663</v>
      </c>
      <c r="E65" s="178">
        <f>D65-B65+E155</f>
        <v>0.45833333333333331</v>
      </c>
      <c r="F65" s="182"/>
      <c r="G65" s="178"/>
      <c r="H65" s="182"/>
      <c r="I65" s="182"/>
      <c r="J65" s="147"/>
      <c r="K65"/>
      <c r="L65" s="6">
        <v>161</v>
      </c>
      <c r="M65" s="160">
        <v>0.33333333333333331</v>
      </c>
      <c r="N65" s="8" t="s">
        <v>132</v>
      </c>
      <c r="O65" s="201">
        <v>0.79166666666666663</v>
      </c>
      <c r="P65" s="178">
        <f>O65-M65+P160</f>
        <v>0.45833333333333331</v>
      </c>
      <c r="Q65" s="182"/>
      <c r="R65" s="182"/>
      <c r="S65" s="182"/>
      <c r="T65" s="182"/>
      <c r="U65" s="147"/>
    </row>
    <row r="66" spans="1:21" ht="19.899999999999999" customHeight="1" x14ac:dyDescent="0.2">
      <c r="A66" s="6">
        <v>63</v>
      </c>
      <c r="B66" s="216">
        <v>0.56319444444444444</v>
      </c>
      <c r="C66" s="9" t="s">
        <v>30</v>
      </c>
      <c r="D66" s="167">
        <v>0.92986111111111114</v>
      </c>
      <c r="E66" s="179">
        <f>D66-B66+F127</f>
        <v>0.40833333333333338</v>
      </c>
      <c r="F66" s="179">
        <f>D66-B66</f>
        <v>0.3666666666666667</v>
      </c>
      <c r="G66" s="179">
        <f>D66+F126-F129</f>
        <v>0.11736111111111114</v>
      </c>
      <c r="H66" s="184"/>
      <c r="I66" s="184"/>
      <c r="J66" s="148">
        <v>1</v>
      </c>
      <c r="K66"/>
      <c r="L66" s="6">
        <v>162</v>
      </c>
      <c r="M66" s="156">
        <v>0.57361111111111107</v>
      </c>
      <c r="N66" s="9" t="s">
        <v>31</v>
      </c>
      <c r="O66" s="202">
        <v>0.94027777777777777</v>
      </c>
      <c r="P66" s="179">
        <f>O66-M66+Q127</f>
        <v>0.40833333333333338</v>
      </c>
      <c r="Q66" s="179">
        <f>O66-M66</f>
        <v>0.3666666666666667</v>
      </c>
      <c r="R66" s="179">
        <f>O66+Q126-Q129</f>
        <v>0.12777777777777777</v>
      </c>
      <c r="S66" s="184"/>
      <c r="T66" s="184"/>
      <c r="U66" s="148">
        <v>1</v>
      </c>
    </row>
    <row r="67" spans="1:21" ht="30.75" x14ac:dyDescent="0.2">
      <c r="A67" s="6">
        <v>64</v>
      </c>
      <c r="B67" s="217">
        <v>0.8208333333333333</v>
      </c>
      <c r="C67" s="239" t="s">
        <v>240</v>
      </c>
      <c r="D67" s="161">
        <v>0.93055555555555547</v>
      </c>
      <c r="E67" s="180">
        <f>F130-B67+F126</f>
        <v>0.20000000000000004</v>
      </c>
      <c r="F67" s="180">
        <f>D67-B67</f>
        <v>0.10972222222222217</v>
      </c>
      <c r="G67" s="180">
        <f>F130-B67</f>
        <v>0.1791666666666667</v>
      </c>
      <c r="H67" s="185">
        <f>F128-F129</f>
        <v>0.10416666666666663</v>
      </c>
      <c r="I67" s="186"/>
      <c r="J67" s="149">
        <v>1</v>
      </c>
      <c r="K67"/>
      <c r="L67" s="6">
        <v>163</v>
      </c>
      <c r="M67" s="157">
        <v>0.79791666666666672</v>
      </c>
      <c r="N67" s="239" t="s">
        <v>241</v>
      </c>
      <c r="O67" s="203">
        <v>0.98263888888888884</v>
      </c>
      <c r="P67" s="180">
        <f>Q130-M67+Q126</f>
        <v>0.22291666666666662</v>
      </c>
      <c r="Q67" s="180">
        <f>O67-M67</f>
        <v>0.18472222222222212</v>
      </c>
      <c r="R67" s="180">
        <f>Q130-Q129</f>
        <v>0.16666666666666663</v>
      </c>
      <c r="S67" s="185">
        <f>Q128-Q129</f>
        <v>0.10416666666666663</v>
      </c>
      <c r="T67" s="186"/>
      <c r="U67" s="149">
        <v>1</v>
      </c>
    </row>
    <row r="68" spans="1:21" ht="19.899999999999999" customHeight="1" x14ac:dyDescent="0.2">
      <c r="A68" s="6">
        <v>65</v>
      </c>
      <c r="B68" s="157">
        <v>0.21944444444444444</v>
      </c>
      <c r="C68" s="132" t="s">
        <v>29</v>
      </c>
      <c r="D68" s="203">
        <v>0.35208333333333336</v>
      </c>
      <c r="E68" s="180">
        <f>D68+Q126</f>
        <v>0.37291666666666667</v>
      </c>
      <c r="F68" s="180">
        <f>D68-B68</f>
        <v>0.13263888888888892</v>
      </c>
      <c r="G68" s="185">
        <f>Q131</f>
        <v>0.25</v>
      </c>
      <c r="H68" s="186"/>
      <c r="I68" s="186"/>
      <c r="J68" s="149">
        <v>1</v>
      </c>
      <c r="K68"/>
      <c r="L68" s="6">
        <v>164</v>
      </c>
      <c r="M68" s="157">
        <v>0.25138888888888888</v>
      </c>
      <c r="N68" s="132" t="s">
        <v>8</v>
      </c>
      <c r="O68" s="203">
        <v>0.32569444444444445</v>
      </c>
      <c r="P68" s="180">
        <f>O68+Q126</f>
        <v>0.34652777777777777</v>
      </c>
      <c r="Q68" s="180">
        <f>O68-M68</f>
        <v>7.4305555555555569E-2</v>
      </c>
      <c r="R68" s="185">
        <f>Q131</f>
        <v>0.25</v>
      </c>
      <c r="S68" s="186"/>
      <c r="T68" s="186"/>
      <c r="U68" s="149">
        <v>1</v>
      </c>
    </row>
    <row r="69" spans="1:21" ht="19.899999999999999" customHeight="1" x14ac:dyDescent="0.2">
      <c r="A69" s="6">
        <v>66</v>
      </c>
      <c r="B69" s="199"/>
      <c r="C69" s="133" t="s">
        <v>4</v>
      </c>
      <c r="D69" s="168"/>
      <c r="E69" s="181"/>
      <c r="F69" s="181"/>
      <c r="G69" s="192"/>
      <c r="H69" s="187"/>
      <c r="I69" s="187"/>
      <c r="J69" s="151"/>
      <c r="K69"/>
      <c r="L69" s="6">
        <v>165</v>
      </c>
      <c r="M69" s="174"/>
      <c r="N69" s="133" t="s">
        <v>4</v>
      </c>
      <c r="O69" s="199"/>
      <c r="P69" s="205"/>
      <c r="Q69" s="205"/>
      <c r="R69" s="187"/>
      <c r="S69" s="187"/>
      <c r="T69" s="187"/>
      <c r="U69" s="151"/>
    </row>
    <row r="70" spans="1:21" ht="30.75" x14ac:dyDescent="0.2">
      <c r="A70" s="6">
        <v>67</v>
      </c>
      <c r="B70" s="157">
        <v>0.92777777777777781</v>
      </c>
      <c r="C70" s="132" t="s">
        <v>215</v>
      </c>
      <c r="D70" s="203">
        <v>0.97430555555555554</v>
      </c>
      <c r="E70" s="180">
        <f>Q130-B70+Q126</f>
        <v>9.3055555555555516E-2</v>
      </c>
      <c r="F70" s="180">
        <f>D70-B70</f>
        <v>4.6527777777777724E-2</v>
      </c>
      <c r="G70" s="180">
        <f>Q130-B70+Q126</f>
        <v>9.3055555555555516E-2</v>
      </c>
      <c r="H70" s="185">
        <f>Q128-B70+Q126</f>
        <v>3.055555555555552E-2</v>
      </c>
      <c r="I70" s="186"/>
      <c r="J70" s="149">
        <v>1</v>
      </c>
      <c r="K70"/>
      <c r="L70" s="6">
        <v>166</v>
      </c>
      <c r="M70" s="217">
        <v>0.93819444444444444</v>
      </c>
      <c r="N70" s="132" t="s">
        <v>208</v>
      </c>
      <c r="O70" s="161">
        <v>0.98472222222222228</v>
      </c>
      <c r="P70" s="180">
        <f>F130-M70+F126</f>
        <v>8.2638888888888887E-2</v>
      </c>
      <c r="Q70" s="180">
        <f>O70-M70</f>
        <v>4.6527777777777835E-2</v>
      </c>
      <c r="R70" s="180">
        <f>F130-M70+F126</f>
        <v>8.2638888888888887E-2</v>
      </c>
      <c r="S70" s="185">
        <f>F128-M70+F126</f>
        <v>2.013888888888889E-2</v>
      </c>
      <c r="T70" s="186"/>
      <c r="U70" s="149">
        <v>1</v>
      </c>
    </row>
    <row r="71" spans="1:21" ht="19.899999999999999" customHeight="1" x14ac:dyDescent="0.2">
      <c r="A71" s="6">
        <v>68</v>
      </c>
      <c r="B71" s="157">
        <v>0.22222222222222221</v>
      </c>
      <c r="C71" s="132" t="s">
        <v>38</v>
      </c>
      <c r="D71" s="203">
        <v>0.29791666666666666</v>
      </c>
      <c r="E71" s="180">
        <f>D71+Q126</f>
        <v>0.31874999999999998</v>
      </c>
      <c r="F71" s="180">
        <f>D71-B71</f>
        <v>7.5694444444444453E-2</v>
      </c>
      <c r="G71" s="185">
        <f>Q131</f>
        <v>0.25</v>
      </c>
      <c r="H71" s="186"/>
      <c r="I71" s="186"/>
      <c r="J71" s="149">
        <v>1</v>
      </c>
      <c r="K71"/>
      <c r="L71" s="6">
        <v>167</v>
      </c>
      <c r="M71" s="217">
        <v>0.23194444444444445</v>
      </c>
      <c r="N71" s="132" t="s">
        <v>146</v>
      </c>
      <c r="O71" s="161">
        <v>0.30833333333333335</v>
      </c>
      <c r="P71" s="180">
        <f>O71+F126</f>
        <v>0.32916666666666666</v>
      </c>
      <c r="Q71" s="180">
        <f>O71-M71</f>
        <v>7.6388888888888895E-2</v>
      </c>
      <c r="R71" s="180">
        <f>F131</f>
        <v>0.25</v>
      </c>
      <c r="S71" s="186"/>
      <c r="T71" s="186"/>
      <c r="U71" s="149">
        <v>1</v>
      </c>
    </row>
    <row r="72" spans="1:21" ht="30" customHeight="1" x14ac:dyDescent="0.2">
      <c r="A72" s="6"/>
      <c r="B72" s="220" t="s">
        <v>219</v>
      </c>
      <c r="C72" s="6" t="s">
        <v>0</v>
      </c>
      <c r="D72" s="139" t="s">
        <v>220</v>
      </c>
      <c r="E72" s="176" t="s">
        <v>221</v>
      </c>
      <c r="F72" s="176" t="s">
        <v>222</v>
      </c>
      <c r="G72" s="176" t="s">
        <v>223</v>
      </c>
      <c r="H72" s="176" t="s">
        <v>226</v>
      </c>
      <c r="I72" s="176" t="s">
        <v>224</v>
      </c>
      <c r="J72" s="139" t="s">
        <v>225</v>
      </c>
      <c r="K72"/>
      <c r="L72" s="6"/>
      <c r="M72" s="176" t="s">
        <v>219</v>
      </c>
      <c r="N72" s="6" t="s">
        <v>0</v>
      </c>
      <c r="O72" s="176" t="s">
        <v>220</v>
      </c>
      <c r="P72" s="139" t="s">
        <v>221</v>
      </c>
      <c r="Q72" s="139" t="s">
        <v>222</v>
      </c>
      <c r="R72" s="139" t="s">
        <v>223</v>
      </c>
      <c r="S72" s="139" t="s">
        <v>226</v>
      </c>
      <c r="T72" s="139" t="s">
        <v>224</v>
      </c>
      <c r="U72" s="139" t="s">
        <v>225</v>
      </c>
    </row>
    <row r="73" spans="1:21" ht="27.75" x14ac:dyDescent="0.2">
      <c r="A73" s="6">
        <v>69</v>
      </c>
      <c r="B73" s="215">
        <v>0.35208333333333336</v>
      </c>
      <c r="C73" s="7" t="s">
        <v>135</v>
      </c>
      <c r="D73" s="169">
        <v>0.7270833333333333</v>
      </c>
      <c r="E73" s="177">
        <f>D73-B73+F127</f>
        <v>0.41666666666666663</v>
      </c>
      <c r="F73" s="177">
        <f>D73-B73</f>
        <v>0.37499999999999994</v>
      </c>
      <c r="G73" s="177"/>
      <c r="H73" s="183"/>
      <c r="I73" s="183"/>
      <c r="J73" s="146">
        <v>1</v>
      </c>
      <c r="K73"/>
      <c r="L73" s="6">
        <v>168</v>
      </c>
      <c r="M73" s="197">
        <v>0.36249999999999999</v>
      </c>
      <c r="N73" s="137" t="s">
        <v>142</v>
      </c>
      <c r="O73" s="200">
        <v>0.73750000000000004</v>
      </c>
      <c r="P73" s="177">
        <f>O73-M73+Q127</f>
        <v>0.41666666666666674</v>
      </c>
      <c r="Q73" s="177">
        <f>O73-M73</f>
        <v>0.37500000000000006</v>
      </c>
      <c r="R73" s="183"/>
      <c r="S73" s="183"/>
      <c r="T73" s="183"/>
      <c r="U73" s="146">
        <v>1</v>
      </c>
    </row>
    <row r="74" spans="1:21" ht="19.899999999999999" customHeight="1" x14ac:dyDescent="0.2">
      <c r="A74" s="6">
        <v>70</v>
      </c>
      <c r="B74" s="216">
        <v>0.64375000000000004</v>
      </c>
      <c r="C74" s="9" t="s">
        <v>45</v>
      </c>
      <c r="D74" s="167">
        <v>0.89166666666666672</v>
      </c>
      <c r="E74" s="179">
        <f>D74-B74+F127</f>
        <v>0.28958333333333336</v>
      </c>
      <c r="F74" s="179">
        <f>D74-B74</f>
        <v>0.24791666666666667</v>
      </c>
      <c r="G74" s="179">
        <f>D74+F126-F129</f>
        <v>7.9166666666666718E-2</v>
      </c>
      <c r="H74" s="184"/>
      <c r="I74" s="184"/>
      <c r="J74" s="148">
        <v>1</v>
      </c>
      <c r="K74"/>
      <c r="L74" s="6">
        <v>169</v>
      </c>
      <c r="M74" s="156">
        <v>0.65416666666666667</v>
      </c>
      <c r="N74" s="138" t="s">
        <v>46</v>
      </c>
      <c r="O74" s="202">
        <v>0.90208333333333335</v>
      </c>
      <c r="P74" s="179">
        <f>O74-M74+Q127</f>
        <v>0.28958333333333336</v>
      </c>
      <c r="Q74" s="179">
        <f>O74-M74</f>
        <v>0.24791666666666667</v>
      </c>
      <c r="R74" s="179">
        <f>O74+Q126-Q129</f>
        <v>8.9583333333333348E-2</v>
      </c>
      <c r="S74" s="184"/>
      <c r="T74" s="184"/>
      <c r="U74" s="148">
        <v>1</v>
      </c>
    </row>
    <row r="75" spans="1:21" ht="30.75" x14ac:dyDescent="0.2">
      <c r="A75" s="6">
        <v>71</v>
      </c>
      <c r="B75" s="217">
        <v>0.78194444444444444</v>
      </c>
      <c r="C75" s="132" t="s">
        <v>209</v>
      </c>
      <c r="D75" s="161">
        <v>0.99375000000000002</v>
      </c>
      <c r="E75" s="180">
        <f>F130-B75+F126</f>
        <v>0.2388888888888889</v>
      </c>
      <c r="F75" s="180">
        <f>D75-B75</f>
        <v>0.21180555555555558</v>
      </c>
      <c r="G75" s="180">
        <f>F130-F129</f>
        <v>0.16666666666666663</v>
      </c>
      <c r="H75" s="185">
        <f>F128-F129</f>
        <v>0.10416666666666663</v>
      </c>
      <c r="I75" s="186"/>
      <c r="J75" s="149">
        <v>1</v>
      </c>
      <c r="K75"/>
      <c r="L75" s="6">
        <v>170</v>
      </c>
      <c r="M75" s="157">
        <v>0.79236111111111107</v>
      </c>
      <c r="N75" s="132" t="s">
        <v>125</v>
      </c>
      <c r="O75" s="203">
        <v>6.9444444444444447E-4</v>
      </c>
      <c r="P75" s="180">
        <f>Q130-M75+Q126</f>
        <v>0.22847222222222227</v>
      </c>
      <c r="Q75" s="180">
        <f>Q130-M75+O75</f>
        <v>0.20833333333333337</v>
      </c>
      <c r="R75" s="180">
        <f>Q130-Q129</f>
        <v>0.16666666666666663</v>
      </c>
      <c r="S75" s="185">
        <f>Q128-Q129</f>
        <v>0.10416666666666663</v>
      </c>
      <c r="T75" s="186"/>
      <c r="U75" s="149">
        <v>1</v>
      </c>
    </row>
    <row r="76" spans="1:21" ht="19.899999999999999" customHeight="1" x14ac:dyDescent="0.2">
      <c r="A76" s="6">
        <v>72</v>
      </c>
      <c r="B76" s="217">
        <v>0.21736111111111112</v>
      </c>
      <c r="C76" s="132" t="s">
        <v>48</v>
      </c>
      <c r="D76" s="161">
        <v>0.33611111111111114</v>
      </c>
      <c r="E76" s="180">
        <f>D76+F126</f>
        <v>0.35694444444444445</v>
      </c>
      <c r="F76" s="180">
        <f>D76-B76</f>
        <v>0.11875000000000002</v>
      </c>
      <c r="G76" s="180">
        <f>F131</f>
        <v>0.25</v>
      </c>
      <c r="H76" s="186"/>
      <c r="I76" s="186"/>
      <c r="J76" s="149">
        <v>1</v>
      </c>
      <c r="K76"/>
      <c r="L76" s="6">
        <v>171</v>
      </c>
      <c r="M76" s="157">
        <v>0.22430555555555556</v>
      </c>
      <c r="N76" s="132" t="s">
        <v>49</v>
      </c>
      <c r="O76" s="203">
        <v>0.33958333333333335</v>
      </c>
      <c r="P76" s="180">
        <f>O76+Q126</f>
        <v>0.36041666666666666</v>
      </c>
      <c r="Q76" s="180">
        <f>O76-M76</f>
        <v>0.11527777777777778</v>
      </c>
      <c r="R76" s="185">
        <f>Q131</f>
        <v>0.25</v>
      </c>
      <c r="S76" s="186"/>
      <c r="T76" s="186"/>
      <c r="U76" s="149">
        <v>1</v>
      </c>
    </row>
    <row r="77" spans="1:21" ht="19.899999999999999" customHeight="1" x14ac:dyDescent="0.2">
      <c r="A77" s="6">
        <v>73</v>
      </c>
      <c r="B77" s="199"/>
      <c r="C77" s="133" t="s">
        <v>4</v>
      </c>
      <c r="D77" s="168"/>
      <c r="E77" s="181"/>
      <c r="F77" s="181"/>
      <c r="G77" s="192"/>
      <c r="H77" s="187"/>
      <c r="I77" s="187"/>
      <c r="J77" s="151"/>
      <c r="K77"/>
      <c r="L77" s="6">
        <v>172</v>
      </c>
      <c r="M77" s="199"/>
      <c r="N77" s="133" t="s">
        <v>4</v>
      </c>
      <c r="O77" s="168"/>
      <c r="P77" s="181"/>
      <c r="Q77" s="181"/>
      <c r="R77" s="192"/>
      <c r="S77" s="187"/>
      <c r="T77" s="187"/>
      <c r="U77" s="151"/>
    </row>
    <row r="78" spans="1:21" ht="30.75" x14ac:dyDescent="0.2">
      <c r="A78" s="6">
        <v>74</v>
      </c>
      <c r="B78" s="145">
        <v>0.29166666666666669</v>
      </c>
      <c r="C78" s="115" t="s">
        <v>239</v>
      </c>
      <c r="D78" s="165">
        <v>0.625</v>
      </c>
      <c r="E78" s="178">
        <f>D78-B78</f>
        <v>0.33333333333333331</v>
      </c>
      <c r="F78" s="238"/>
      <c r="G78" s="237"/>
      <c r="H78" s="237"/>
      <c r="I78" s="178">
        <f>D78-B78</f>
        <v>0.33333333333333331</v>
      </c>
      <c r="J78" s="237"/>
      <c r="K78"/>
      <c r="L78" s="6">
        <v>173</v>
      </c>
      <c r="M78" s="145">
        <v>0.29166666666666669</v>
      </c>
      <c r="N78" s="115" t="s">
        <v>239</v>
      </c>
      <c r="O78" s="165">
        <v>0.625</v>
      </c>
      <c r="P78" s="178">
        <f>O78-M78</f>
        <v>0.33333333333333331</v>
      </c>
      <c r="Q78" s="237"/>
      <c r="R78" s="237"/>
      <c r="S78" s="237"/>
      <c r="T78" s="178">
        <f>O78-M78</f>
        <v>0.33333333333333331</v>
      </c>
      <c r="U78" s="237"/>
    </row>
    <row r="79" spans="1:21" ht="19.899999999999999" customHeight="1" x14ac:dyDescent="0.2">
      <c r="A79" s="6">
        <v>75</v>
      </c>
      <c r="B79" s="197">
        <v>0.37569444444444444</v>
      </c>
      <c r="C79" s="7" t="s">
        <v>22</v>
      </c>
      <c r="D79" s="200">
        <v>0.74236111111111114</v>
      </c>
      <c r="E79" s="177">
        <f>D79-B79+Q127</f>
        <v>0.40833333333333338</v>
      </c>
      <c r="F79" s="177">
        <f>D79-B79</f>
        <v>0.3666666666666667</v>
      </c>
      <c r="G79" s="183"/>
      <c r="H79" s="183"/>
      <c r="I79" s="183"/>
      <c r="J79" s="146">
        <v>1</v>
      </c>
      <c r="K79"/>
      <c r="L79" s="6">
        <v>174</v>
      </c>
      <c r="M79" s="215">
        <v>0.38611111111111113</v>
      </c>
      <c r="N79" s="7" t="s">
        <v>153</v>
      </c>
      <c r="O79" s="169">
        <v>0.75277777777777777</v>
      </c>
      <c r="P79" s="177">
        <f>O79-M79+F127</f>
        <v>0.40833333333333333</v>
      </c>
      <c r="Q79" s="177">
        <f>O79-M79</f>
        <v>0.36666666666666664</v>
      </c>
      <c r="R79" s="183"/>
      <c r="S79" s="183"/>
      <c r="T79" s="183"/>
      <c r="U79" s="146">
        <v>1</v>
      </c>
    </row>
    <row r="80" spans="1:21" ht="28.9" customHeight="1" x14ac:dyDescent="0.2">
      <c r="A80" s="6">
        <v>76</v>
      </c>
      <c r="B80" s="215">
        <v>0.32916666666666666</v>
      </c>
      <c r="C80" s="7" t="s">
        <v>16</v>
      </c>
      <c r="D80" s="169">
        <v>0.62291666666666667</v>
      </c>
      <c r="E80" s="177">
        <f>D80-B80+F127</f>
        <v>0.3354166666666667</v>
      </c>
      <c r="F80" s="177">
        <f>D80-B80</f>
        <v>0.29375000000000001</v>
      </c>
      <c r="G80" s="183"/>
      <c r="H80" s="183"/>
      <c r="I80" s="183"/>
      <c r="J80" s="146">
        <v>1</v>
      </c>
      <c r="K80"/>
      <c r="L80" s="6">
        <v>175</v>
      </c>
      <c r="M80" s="232">
        <v>0.40416666666666667</v>
      </c>
      <c r="N80" s="231" t="s">
        <v>238</v>
      </c>
      <c r="O80" s="233">
        <v>0.77916666666666667</v>
      </c>
      <c r="P80" s="234">
        <f>O80-M80+Q127</f>
        <v>0.41666666666666669</v>
      </c>
      <c r="Q80" s="234">
        <f>O80-M80</f>
        <v>0.375</v>
      </c>
      <c r="R80" s="235"/>
      <c r="S80" s="235"/>
      <c r="T80" s="235"/>
      <c r="U80" s="236">
        <v>1</v>
      </c>
    </row>
    <row r="81" spans="1:21" ht="30.75" x14ac:dyDescent="0.2">
      <c r="A81" s="6">
        <v>77</v>
      </c>
      <c r="B81" s="217">
        <v>0.75277777777777777</v>
      </c>
      <c r="C81" s="132" t="s">
        <v>212</v>
      </c>
      <c r="D81" s="161">
        <v>6.9444444444444447E-4</v>
      </c>
      <c r="E81" s="180">
        <f>F130-B81+F126</f>
        <v>0.26805555555555555</v>
      </c>
      <c r="F81" s="180">
        <f>F130-B81+D81</f>
        <v>0.24791666666666667</v>
      </c>
      <c r="G81" s="180">
        <f>F130-F129</f>
        <v>0.16666666666666663</v>
      </c>
      <c r="H81" s="185">
        <f>F128-F129</f>
        <v>0.10416666666666663</v>
      </c>
      <c r="I81" s="186"/>
      <c r="J81" s="149">
        <v>1</v>
      </c>
      <c r="K81"/>
      <c r="L81" s="6">
        <v>176</v>
      </c>
      <c r="M81" s="157">
        <v>0.7631944444444444</v>
      </c>
      <c r="N81" s="132" t="s">
        <v>217</v>
      </c>
      <c r="O81" s="203">
        <v>0.9819444444444444</v>
      </c>
      <c r="P81" s="180">
        <f>Q130-M81+Q126</f>
        <v>0.25763888888888892</v>
      </c>
      <c r="Q81" s="180">
        <f>O81-M81</f>
        <v>0.21875</v>
      </c>
      <c r="R81" s="180">
        <f>Q130-Q129</f>
        <v>0.16666666666666663</v>
      </c>
      <c r="S81" s="185">
        <f>Q128-Q129</f>
        <v>0.10416666666666663</v>
      </c>
      <c r="T81" s="186"/>
      <c r="U81" s="149">
        <v>1</v>
      </c>
    </row>
    <row r="82" spans="1:21" ht="19.899999999999999" customHeight="1" x14ac:dyDescent="0.2">
      <c r="A82" s="6">
        <v>78</v>
      </c>
      <c r="B82" s="222">
        <v>0.2326388888888889</v>
      </c>
      <c r="C82" s="132" t="s">
        <v>152</v>
      </c>
      <c r="D82" s="173">
        <v>0.36736111111111114</v>
      </c>
      <c r="E82" s="180">
        <f>D82+F126</f>
        <v>0.38819444444444445</v>
      </c>
      <c r="F82" s="180">
        <f>D82-B82</f>
        <v>0.13472222222222224</v>
      </c>
      <c r="G82" s="195">
        <f>F131</f>
        <v>0.25</v>
      </c>
      <c r="H82" s="196"/>
      <c r="I82" s="196"/>
      <c r="J82" s="149">
        <v>1</v>
      </c>
      <c r="K82"/>
      <c r="L82" s="6">
        <v>177</v>
      </c>
      <c r="M82" s="226">
        <v>0.24305555555555555</v>
      </c>
      <c r="N82" s="132" t="s">
        <v>151</v>
      </c>
      <c r="O82" s="203">
        <v>0.37777777777777777</v>
      </c>
      <c r="P82" s="180">
        <f>O82+Q126</f>
        <v>0.39861111111111108</v>
      </c>
      <c r="Q82" s="180">
        <f>O82-M82</f>
        <v>0.13472222222222222</v>
      </c>
      <c r="R82" s="208">
        <f>Q131</f>
        <v>0.25</v>
      </c>
      <c r="S82" s="196"/>
      <c r="T82" s="196"/>
      <c r="U82" s="149">
        <v>1</v>
      </c>
    </row>
    <row r="83" spans="1:21" ht="19.899999999999999" customHeight="1" x14ac:dyDescent="0.2">
      <c r="A83" s="6">
        <v>79</v>
      </c>
      <c r="B83" s="199"/>
      <c r="C83" s="133" t="s">
        <v>4</v>
      </c>
      <c r="D83" s="168"/>
      <c r="E83" s="181"/>
      <c r="F83" s="181"/>
      <c r="G83" s="192"/>
      <c r="H83" s="187"/>
      <c r="I83" s="187"/>
      <c r="J83" s="151"/>
      <c r="K83"/>
      <c r="L83" s="6">
        <v>178</v>
      </c>
      <c r="M83" s="199"/>
      <c r="N83" s="133" t="s">
        <v>4</v>
      </c>
      <c r="O83" s="199"/>
      <c r="P83" s="205"/>
      <c r="Q83" s="205"/>
      <c r="R83" s="187"/>
      <c r="S83" s="187"/>
      <c r="T83" s="187"/>
      <c r="U83" s="151"/>
    </row>
    <row r="84" spans="1:21" ht="30.75" x14ac:dyDescent="0.2">
      <c r="A84" s="6">
        <v>80</v>
      </c>
      <c r="B84" s="197">
        <v>0.35694444444444445</v>
      </c>
      <c r="C84" s="7" t="s">
        <v>55</v>
      </c>
      <c r="D84" s="200">
        <v>0.5756944444444444</v>
      </c>
      <c r="E84" s="177">
        <f>D84-B84+F127</f>
        <v>0.26041666666666663</v>
      </c>
      <c r="F84" s="177">
        <f>D84-B84</f>
        <v>0.21874999999999994</v>
      </c>
      <c r="G84" s="183"/>
      <c r="H84" s="183"/>
      <c r="I84" s="183"/>
      <c r="J84" s="146">
        <v>1</v>
      </c>
      <c r="K84"/>
      <c r="L84" s="6">
        <v>179</v>
      </c>
      <c r="M84" s="157">
        <v>0.91736111111111107</v>
      </c>
      <c r="N84" s="135" t="s">
        <v>155</v>
      </c>
      <c r="O84" s="203">
        <v>1.3194444444444444E-2</v>
      </c>
      <c r="P84" s="180">
        <f>Q130-M84+Q126</f>
        <v>0.10347222222222226</v>
      </c>
      <c r="Q84" s="180">
        <f>Q130-M84+O84</f>
        <v>9.5833333333333368E-2</v>
      </c>
      <c r="R84" s="180">
        <f>Q130-M84+Q126</f>
        <v>0.10347222222222226</v>
      </c>
      <c r="S84" s="185">
        <f>Q128-M84+Q126</f>
        <v>4.0972222222222257E-2</v>
      </c>
      <c r="T84" s="186"/>
      <c r="U84" s="149">
        <v>1</v>
      </c>
    </row>
    <row r="85" spans="1:21" ht="28.9" customHeight="1" x14ac:dyDescent="0.2">
      <c r="A85" s="6">
        <v>81</v>
      </c>
      <c r="B85" s="215">
        <v>0.36527777777777776</v>
      </c>
      <c r="C85" s="7" t="s">
        <v>134</v>
      </c>
      <c r="D85" s="169">
        <v>0.58402777777777781</v>
      </c>
      <c r="E85" s="177">
        <f>D85-B85+F127</f>
        <v>0.26041666666666674</v>
      </c>
      <c r="F85" s="177">
        <f>D85-B85</f>
        <v>0.21875000000000006</v>
      </c>
      <c r="G85" s="183"/>
      <c r="H85" s="183"/>
      <c r="I85" s="183"/>
      <c r="J85" s="146">
        <v>1</v>
      </c>
      <c r="K85"/>
      <c r="L85" s="6">
        <v>180</v>
      </c>
      <c r="M85" s="157">
        <v>0.2298611111111111</v>
      </c>
      <c r="N85" s="136" t="s">
        <v>23</v>
      </c>
      <c r="O85" s="203">
        <v>0.31874999999999998</v>
      </c>
      <c r="P85" s="180">
        <f>O85+Q126</f>
        <v>0.33958333333333329</v>
      </c>
      <c r="Q85" s="180">
        <f>O85-M85</f>
        <v>8.8888888888888878E-2</v>
      </c>
      <c r="R85" s="185">
        <f>Q131</f>
        <v>0.25</v>
      </c>
      <c r="S85" s="186"/>
      <c r="T85" s="186"/>
      <c r="U85" s="149">
        <v>1</v>
      </c>
    </row>
    <row r="86" spans="1:21" ht="19.899999999999999" customHeight="1" x14ac:dyDescent="0.2">
      <c r="A86" s="6">
        <v>82</v>
      </c>
      <c r="B86" s="215">
        <v>0.38819444444444445</v>
      </c>
      <c r="C86" s="7" t="s">
        <v>50</v>
      </c>
      <c r="D86" s="169">
        <v>0.71944444444444444</v>
      </c>
      <c r="E86" s="177">
        <f>D86-B86+F127</f>
        <v>0.37291666666666667</v>
      </c>
      <c r="F86" s="177">
        <f>D86-B86</f>
        <v>0.33124999999999999</v>
      </c>
      <c r="G86" s="177"/>
      <c r="H86" s="183"/>
      <c r="I86" s="183"/>
      <c r="J86" s="146">
        <v>1</v>
      </c>
      <c r="K86"/>
      <c r="L86" s="6">
        <v>181</v>
      </c>
      <c r="M86" s="197">
        <v>0.39861111111111114</v>
      </c>
      <c r="N86" s="7" t="s">
        <v>51</v>
      </c>
      <c r="O86" s="200">
        <v>0.72986111111111107</v>
      </c>
      <c r="P86" s="177">
        <f>O86-M86+Q127</f>
        <v>0.37291666666666662</v>
      </c>
      <c r="Q86" s="177">
        <f>O86-M86</f>
        <v>0.33124999999999993</v>
      </c>
      <c r="R86" s="183"/>
      <c r="S86" s="183"/>
      <c r="T86" s="183"/>
      <c r="U86" s="146">
        <v>1</v>
      </c>
    </row>
    <row r="87" spans="1:21" ht="19.899999999999999" customHeight="1" x14ac:dyDescent="0.2">
      <c r="A87" s="6">
        <v>83</v>
      </c>
      <c r="B87" s="216">
        <v>0.62291666666666667</v>
      </c>
      <c r="C87" s="9" t="s">
        <v>10</v>
      </c>
      <c r="D87" s="167">
        <v>0.87083333333333335</v>
      </c>
      <c r="E87" s="179">
        <f>D87-B87+F127</f>
        <v>0.28958333333333336</v>
      </c>
      <c r="F87" s="179">
        <f>D87-B87</f>
        <v>0.24791666666666667</v>
      </c>
      <c r="G87" s="179">
        <f>D87+F126-F129</f>
        <v>5.8333333333333348E-2</v>
      </c>
      <c r="H87" s="184"/>
      <c r="I87" s="184"/>
      <c r="J87" s="148">
        <v>1</v>
      </c>
      <c r="K87"/>
      <c r="L87" s="6">
        <v>182</v>
      </c>
      <c r="M87" s="156">
        <v>0.6333333333333333</v>
      </c>
      <c r="N87" s="9" t="s">
        <v>11</v>
      </c>
      <c r="O87" s="202">
        <v>0.88124999999999998</v>
      </c>
      <c r="P87" s="179">
        <f>O87-M87+Q127</f>
        <v>0.28958333333333336</v>
      </c>
      <c r="Q87" s="179">
        <f>O87-M87</f>
        <v>0.24791666666666667</v>
      </c>
      <c r="R87" s="179">
        <f>O87+Q126-Q129</f>
        <v>6.8749999999999978E-2</v>
      </c>
      <c r="S87" s="184"/>
      <c r="T87" s="184"/>
      <c r="U87" s="148">
        <v>1</v>
      </c>
    </row>
    <row r="88" spans="1:21" ht="30.75" x14ac:dyDescent="0.2">
      <c r="A88" s="6">
        <v>84</v>
      </c>
      <c r="B88" s="217">
        <v>0.77361111111111114</v>
      </c>
      <c r="C88" s="132" t="s">
        <v>211</v>
      </c>
      <c r="D88" s="161">
        <v>2.1527777777777778E-2</v>
      </c>
      <c r="E88" s="180">
        <f>F130-B88+F126</f>
        <v>0.2472222222222222</v>
      </c>
      <c r="F88" s="180">
        <f>F130-B88+D88</f>
        <v>0.24791666666666665</v>
      </c>
      <c r="G88" s="180">
        <f>F130-F129</f>
        <v>0.16666666666666663</v>
      </c>
      <c r="H88" s="185">
        <f>F128-F129</f>
        <v>0.10416666666666663</v>
      </c>
      <c r="I88" s="186"/>
      <c r="J88" s="149">
        <v>1</v>
      </c>
      <c r="K88"/>
      <c r="L88" s="6">
        <v>183</v>
      </c>
      <c r="M88" s="157">
        <v>0.78402777777777777</v>
      </c>
      <c r="N88" s="132" t="s">
        <v>216</v>
      </c>
      <c r="O88" s="203">
        <v>3.1944444444444442E-2</v>
      </c>
      <c r="P88" s="180">
        <f>Q130-M88+Q126</f>
        <v>0.23680555555555557</v>
      </c>
      <c r="Q88" s="180">
        <f>Q130-M88+O88</f>
        <v>0.24791666666666667</v>
      </c>
      <c r="R88" s="180">
        <f>Q130-Q129</f>
        <v>0.16666666666666663</v>
      </c>
      <c r="S88" s="185">
        <f>Q128-Q129</f>
        <v>0.10416666666666663</v>
      </c>
      <c r="T88" s="186"/>
      <c r="U88" s="149">
        <v>1</v>
      </c>
    </row>
    <row r="89" spans="1:21" ht="19.899999999999999" customHeight="1" x14ac:dyDescent="0.2">
      <c r="A89" s="6">
        <v>85</v>
      </c>
      <c r="B89" s="217">
        <v>0.25347222222222221</v>
      </c>
      <c r="C89" s="132">
        <v>10001</v>
      </c>
      <c r="D89" s="161">
        <v>0.28194444444444444</v>
      </c>
      <c r="E89" s="180">
        <f>D89+F126</f>
        <v>0.30277777777777776</v>
      </c>
      <c r="F89" s="180">
        <f>D89-B89</f>
        <v>2.8472222222222232E-2</v>
      </c>
      <c r="G89" s="180">
        <f>F131</f>
        <v>0.25</v>
      </c>
      <c r="H89" s="186"/>
      <c r="I89" s="186"/>
      <c r="J89" s="149"/>
      <c r="K89"/>
      <c r="L89" s="6">
        <v>184</v>
      </c>
      <c r="M89" s="157">
        <v>0.2638888888888889</v>
      </c>
      <c r="N89" s="132">
        <v>10003</v>
      </c>
      <c r="O89" s="203">
        <v>0.29236111111111113</v>
      </c>
      <c r="P89" s="180">
        <f>O89+Q126</f>
        <v>0.31319444444444444</v>
      </c>
      <c r="Q89" s="180">
        <f>O89-M89</f>
        <v>2.8472222222222232E-2</v>
      </c>
      <c r="R89" s="208">
        <f>Q131</f>
        <v>0.25</v>
      </c>
      <c r="S89" s="186"/>
      <c r="T89" s="186"/>
      <c r="U89" s="149"/>
    </row>
    <row r="90" spans="1:21" ht="19.899999999999999" customHeight="1" x14ac:dyDescent="0.2">
      <c r="A90" s="6">
        <v>86</v>
      </c>
      <c r="B90" s="199"/>
      <c r="C90" s="133" t="s">
        <v>4</v>
      </c>
      <c r="D90" s="168"/>
      <c r="E90" s="181"/>
      <c r="F90" s="181"/>
      <c r="G90" s="192"/>
      <c r="H90" s="187"/>
      <c r="I90" s="187"/>
      <c r="J90" s="151"/>
      <c r="K90"/>
      <c r="L90" s="6">
        <v>185</v>
      </c>
      <c r="M90" s="199"/>
      <c r="N90" s="133" t="s">
        <v>4</v>
      </c>
      <c r="O90" s="168"/>
      <c r="P90" s="181"/>
      <c r="Q90" s="181"/>
      <c r="R90" s="192"/>
      <c r="S90" s="187"/>
      <c r="T90" s="187"/>
      <c r="U90" s="151"/>
    </row>
    <row r="91" spans="1:21" ht="19.899999999999999" customHeight="1" x14ac:dyDescent="0.2">
      <c r="A91" s="6">
        <v>87</v>
      </c>
      <c r="B91" s="215">
        <v>0.29444444444444445</v>
      </c>
      <c r="C91" s="7" t="s">
        <v>149</v>
      </c>
      <c r="D91" s="172">
        <v>0.5131944444444444</v>
      </c>
      <c r="E91" s="177">
        <f>D91-B91+F127</f>
        <v>0.26041666666666663</v>
      </c>
      <c r="F91" s="177">
        <f>D91-B91</f>
        <v>0.21874999999999994</v>
      </c>
      <c r="G91" s="177"/>
      <c r="H91" s="183"/>
      <c r="I91" s="183"/>
      <c r="J91" s="146">
        <v>1</v>
      </c>
      <c r="K91"/>
      <c r="L91" s="6">
        <v>186</v>
      </c>
      <c r="M91" s="197">
        <v>0.30486111111111114</v>
      </c>
      <c r="N91" s="7" t="s">
        <v>203</v>
      </c>
      <c r="O91" s="200">
        <v>0.52361111111111114</v>
      </c>
      <c r="P91" s="177">
        <f>O91-M91+Q127</f>
        <v>0.26041666666666669</v>
      </c>
      <c r="Q91" s="177">
        <f>O91-M91</f>
        <v>0.21875</v>
      </c>
      <c r="R91" s="183"/>
      <c r="S91" s="183"/>
      <c r="T91" s="183"/>
      <c r="U91" s="146">
        <v>1</v>
      </c>
    </row>
    <row r="92" spans="1:21" ht="19.899999999999999" customHeight="1" x14ac:dyDescent="0.2">
      <c r="A92" s="6">
        <v>88</v>
      </c>
      <c r="B92" s="215">
        <v>0.40902777777777777</v>
      </c>
      <c r="C92" s="7" t="s">
        <v>62</v>
      </c>
      <c r="D92" s="169">
        <v>0.74027777777777781</v>
      </c>
      <c r="E92" s="177">
        <f>D92-B92+F127</f>
        <v>0.37291666666666673</v>
      </c>
      <c r="F92" s="177">
        <f>D92-B92</f>
        <v>0.33125000000000004</v>
      </c>
      <c r="G92" s="177"/>
      <c r="H92" s="183"/>
      <c r="I92" s="183"/>
      <c r="J92" s="146">
        <v>1</v>
      </c>
      <c r="K92"/>
      <c r="L92" s="6">
        <v>187</v>
      </c>
      <c r="M92" s="197">
        <v>0.41944444444444445</v>
      </c>
      <c r="N92" s="7" t="s">
        <v>63</v>
      </c>
      <c r="O92" s="200">
        <v>0.75069444444444444</v>
      </c>
      <c r="P92" s="177">
        <f>O92-M92+Q127</f>
        <v>0.37291666666666667</v>
      </c>
      <c r="Q92" s="177">
        <f>O92-M92</f>
        <v>0.33124999999999999</v>
      </c>
      <c r="R92" s="183"/>
      <c r="S92" s="183"/>
      <c r="T92" s="183"/>
      <c r="U92" s="146">
        <v>1</v>
      </c>
    </row>
    <row r="93" spans="1:21" ht="19.899999999999999" customHeight="1" x14ac:dyDescent="0.2">
      <c r="A93" s="6">
        <v>89</v>
      </c>
      <c r="B93" s="216">
        <v>0.60486111111111107</v>
      </c>
      <c r="C93" s="9" t="s">
        <v>200</v>
      </c>
      <c r="D93" s="167">
        <v>0.8569444444444444</v>
      </c>
      <c r="E93" s="179">
        <f>D93-B93+F127</f>
        <v>0.29375000000000001</v>
      </c>
      <c r="F93" s="179">
        <f>D93-B93</f>
        <v>0.25208333333333333</v>
      </c>
      <c r="G93" s="179">
        <f>D93+F126-F129</f>
        <v>4.4444444444444398E-2</v>
      </c>
      <c r="H93" s="184"/>
      <c r="I93" s="184"/>
      <c r="J93" s="148">
        <v>1</v>
      </c>
      <c r="K93"/>
      <c r="L93" s="6">
        <v>188</v>
      </c>
      <c r="M93" s="216">
        <v>0.61527777777777781</v>
      </c>
      <c r="N93" s="9" t="s">
        <v>201</v>
      </c>
      <c r="O93" s="167">
        <v>0.86736111111111114</v>
      </c>
      <c r="P93" s="179">
        <f>O93-M93+F127</f>
        <v>0.29375000000000001</v>
      </c>
      <c r="Q93" s="179">
        <f>O93-M93</f>
        <v>0.25208333333333333</v>
      </c>
      <c r="R93" s="179">
        <f>O93+F126-F129</f>
        <v>5.4861111111111138E-2</v>
      </c>
      <c r="S93" s="184"/>
      <c r="T93" s="184"/>
      <c r="U93" s="148">
        <v>1</v>
      </c>
    </row>
    <row r="94" spans="1:21" ht="25.15" customHeight="1" x14ac:dyDescent="0.2">
      <c r="A94" s="6">
        <v>90</v>
      </c>
      <c r="B94" s="145">
        <v>0.75</v>
      </c>
      <c r="C94" s="8" t="s">
        <v>192</v>
      </c>
      <c r="D94" s="170" t="s">
        <v>227</v>
      </c>
      <c r="E94" s="178">
        <f>F130-B94</f>
        <v>0.25</v>
      </c>
      <c r="F94" s="178">
        <v>3.3333333333333333E-2</v>
      </c>
      <c r="G94" s="178">
        <f>F130-F129</f>
        <v>0.16666666666666663</v>
      </c>
      <c r="H94" s="182"/>
      <c r="I94" s="178">
        <f>E94-F94</f>
        <v>0.21666666666666667</v>
      </c>
      <c r="J94" s="147"/>
      <c r="K94"/>
      <c r="L94" s="6">
        <v>189</v>
      </c>
      <c r="M94" s="160">
        <v>0.75</v>
      </c>
      <c r="N94" s="8" t="s">
        <v>178</v>
      </c>
      <c r="O94" s="204" t="s">
        <v>227</v>
      </c>
      <c r="P94" s="178">
        <f>Q130-M94+P188</f>
        <v>0.25</v>
      </c>
      <c r="Q94" s="178">
        <v>3.3333333333333333E-2</v>
      </c>
      <c r="R94" s="178">
        <f>Q130-Q129</f>
        <v>0.16666666666666663</v>
      </c>
      <c r="S94" s="182"/>
      <c r="T94" s="178">
        <f>P94-Q94</f>
        <v>0.21666666666666667</v>
      </c>
      <c r="U94" s="147"/>
    </row>
    <row r="95" spans="1:21" ht="25.15" customHeight="1" x14ac:dyDescent="0.2">
      <c r="A95" s="6">
        <v>91</v>
      </c>
      <c r="B95" s="145">
        <v>0</v>
      </c>
      <c r="C95" s="8" t="s">
        <v>172</v>
      </c>
      <c r="D95" s="165">
        <v>0.33333333333333331</v>
      </c>
      <c r="E95" s="178">
        <f>D95-B95+E184</f>
        <v>0.33333333333333331</v>
      </c>
      <c r="F95" s="178">
        <v>3.3333333333333333E-2</v>
      </c>
      <c r="G95" s="178">
        <f>F131</f>
        <v>0.25</v>
      </c>
      <c r="H95" s="182"/>
      <c r="I95" s="178">
        <f>E95-F95</f>
        <v>0.3</v>
      </c>
      <c r="J95" s="147"/>
      <c r="K95"/>
      <c r="L95" s="6">
        <v>190</v>
      </c>
      <c r="M95" s="160">
        <v>0</v>
      </c>
      <c r="N95" s="8" t="s">
        <v>172</v>
      </c>
      <c r="O95" s="201">
        <v>0.33333333333333331</v>
      </c>
      <c r="P95" s="178">
        <f>O95-M95+P189</f>
        <v>0.33333333333333331</v>
      </c>
      <c r="Q95" s="178">
        <v>3.3333333333333333E-2</v>
      </c>
      <c r="R95" s="191">
        <f>Q131</f>
        <v>0.25</v>
      </c>
      <c r="S95" s="182"/>
      <c r="T95" s="178">
        <f>P95-Q95</f>
        <v>0.3</v>
      </c>
      <c r="U95" s="147"/>
    </row>
    <row r="96" spans="1:21" ht="19.899999999999999" customHeight="1" x14ac:dyDescent="0.2">
      <c r="A96" s="6">
        <v>92</v>
      </c>
      <c r="B96" s="199"/>
      <c r="C96" s="133" t="s">
        <v>4</v>
      </c>
      <c r="D96" s="168"/>
      <c r="E96" s="181"/>
      <c r="F96" s="181"/>
      <c r="G96" s="192"/>
      <c r="H96" s="187"/>
      <c r="I96" s="187"/>
      <c r="J96" s="151"/>
      <c r="K96"/>
      <c r="L96" s="6">
        <v>191</v>
      </c>
      <c r="M96" s="199"/>
      <c r="N96" s="133" t="s">
        <v>4</v>
      </c>
      <c r="O96" s="199"/>
      <c r="P96" s="205"/>
      <c r="Q96" s="205"/>
      <c r="R96" s="187"/>
      <c r="S96" s="187"/>
      <c r="T96" s="187"/>
      <c r="U96" s="151"/>
    </row>
    <row r="97" spans="1:21" ht="27.75" x14ac:dyDescent="0.2">
      <c r="A97" s="6">
        <v>93</v>
      </c>
      <c r="B97" s="215">
        <v>0.31944444444444442</v>
      </c>
      <c r="C97" s="7" t="s">
        <v>173</v>
      </c>
      <c r="D97" s="169">
        <v>0.62916666666666665</v>
      </c>
      <c r="E97" s="177">
        <f>D97-B97+F127</f>
        <v>0.35138888888888892</v>
      </c>
      <c r="F97" s="177">
        <f t="shared" ref="F97:F102" si="7">D97-B97</f>
        <v>0.30972222222222223</v>
      </c>
      <c r="G97" s="177"/>
      <c r="H97" s="183"/>
      <c r="I97" s="183"/>
      <c r="J97" s="146"/>
      <c r="K97"/>
      <c r="L97" s="6">
        <v>192</v>
      </c>
      <c r="M97" s="197">
        <v>0.33680555555555558</v>
      </c>
      <c r="N97" s="7" t="s">
        <v>179</v>
      </c>
      <c r="O97" s="200">
        <v>0.64652777777777781</v>
      </c>
      <c r="P97" s="177">
        <f>O97-M97+Q127</f>
        <v>0.35138888888888892</v>
      </c>
      <c r="Q97" s="177">
        <f t="shared" ref="Q97:Q102" si="8">O97-M97</f>
        <v>0.30972222222222223</v>
      </c>
      <c r="R97" s="183"/>
      <c r="S97" s="183"/>
      <c r="T97" s="183"/>
      <c r="U97" s="154"/>
    </row>
    <row r="98" spans="1:21" ht="27.75" x14ac:dyDescent="0.2">
      <c r="A98" s="6">
        <v>94</v>
      </c>
      <c r="B98" s="215">
        <v>0.35416666666666669</v>
      </c>
      <c r="C98" s="7" t="s">
        <v>174</v>
      </c>
      <c r="D98" s="169">
        <v>0.59444444444444444</v>
      </c>
      <c r="E98" s="177">
        <f>D98-B98+F127</f>
        <v>0.28194444444444444</v>
      </c>
      <c r="F98" s="177">
        <f t="shared" si="7"/>
        <v>0.24027777777777776</v>
      </c>
      <c r="G98" s="177"/>
      <c r="H98" s="183"/>
      <c r="I98" s="183"/>
      <c r="J98" s="146"/>
      <c r="K98"/>
      <c r="L98" s="6">
        <v>193</v>
      </c>
      <c r="M98" s="197">
        <v>0.37152777777777779</v>
      </c>
      <c r="N98" s="7" t="s">
        <v>180</v>
      </c>
      <c r="O98" s="200">
        <v>0.6118055555555556</v>
      </c>
      <c r="P98" s="177">
        <f>O98-M98+Q127</f>
        <v>0.2819444444444445</v>
      </c>
      <c r="Q98" s="177">
        <f t="shared" si="8"/>
        <v>0.24027777777777781</v>
      </c>
      <c r="R98" s="183"/>
      <c r="S98" s="183"/>
      <c r="T98" s="183"/>
      <c r="U98" s="154"/>
    </row>
    <row r="99" spans="1:21" ht="27.75" x14ac:dyDescent="0.2">
      <c r="A99" s="6">
        <v>95</v>
      </c>
      <c r="B99" s="216">
        <v>0.63194444444444442</v>
      </c>
      <c r="C99" s="9" t="s">
        <v>182</v>
      </c>
      <c r="D99" s="167">
        <v>0.87222222222222223</v>
      </c>
      <c r="E99" s="179">
        <f>D99-B99+F127</f>
        <v>0.2819444444444445</v>
      </c>
      <c r="F99" s="179">
        <f t="shared" si="7"/>
        <v>0.24027777777777781</v>
      </c>
      <c r="G99" s="179">
        <f>D99+F126-F129</f>
        <v>5.9722222222222232E-2</v>
      </c>
      <c r="H99" s="184"/>
      <c r="I99" s="184"/>
      <c r="J99" s="148"/>
      <c r="K99"/>
      <c r="L99" s="6">
        <v>194</v>
      </c>
      <c r="M99" s="156">
        <v>0.64930555555555558</v>
      </c>
      <c r="N99" s="9" t="s">
        <v>183</v>
      </c>
      <c r="O99" s="202">
        <v>0.88958333333333328</v>
      </c>
      <c r="P99" s="179">
        <f>O99-M99+Q127</f>
        <v>0.28194444444444439</v>
      </c>
      <c r="Q99" s="179">
        <f t="shared" si="8"/>
        <v>0.2402777777777777</v>
      </c>
      <c r="R99" s="179">
        <f>O99+Q126-Q129</f>
        <v>7.7083333333333282E-2</v>
      </c>
      <c r="S99" s="184"/>
      <c r="T99" s="184"/>
      <c r="U99" s="155"/>
    </row>
    <row r="100" spans="1:21" ht="27.75" x14ac:dyDescent="0.2">
      <c r="A100" s="6">
        <v>96</v>
      </c>
      <c r="B100" s="216">
        <v>0.66666666666666663</v>
      </c>
      <c r="C100" s="9" t="s">
        <v>175</v>
      </c>
      <c r="D100" s="167">
        <v>0.90694444444444444</v>
      </c>
      <c r="E100" s="179">
        <f>D100-B100+F127</f>
        <v>0.2819444444444445</v>
      </c>
      <c r="F100" s="179">
        <f t="shared" si="7"/>
        <v>0.24027777777777781</v>
      </c>
      <c r="G100" s="179">
        <f>D100+F126-F129</f>
        <v>9.4444444444444442E-2</v>
      </c>
      <c r="H100" s="184"/>
      <c r="I100" s="184"/>
      <c r="J100" s="148"/>
      <c r="K100"/>
      <c r="L100" s="6">
        <v>195</v>
      </c>
      <c r="M100" s="156">
        <v>0.68402777777777779</v>
      </c>
      <c r="N100" s="9" t="s">
        <v>181</v>
      </c>
      <c r="O100" s="202">
        <v>0.9243055555555556</v>
      </c>
      <c r="P100" s="179">
        <f>O100-M100+Q127</f>
        <v>0.2819444444444445</v>
      </c>
      <c r="Q100" s="179">
        <f t="shared" si="8"/>
        <v>0.24027777777777781</v>
      </c>
      <c r="R100" s="179">
        <f>O100+Q126-Q129</f>
        <v>0.1118055555555556</v>
      </c>
      <c r="S100" s="184"/>
      <c r="T100" s="184"/>
      <c r="U100" s="155"/>
    </row>
    <row r="101" spans="1:21" ht="30.75" x14ac:dyDescent="0.2">
      <c r="A101" s="6">
        <v>97</v>
      </c>
      <c r="B101" s="223" t="s">
        <v>229</v>
      </c>
      <c r="C101" s="132" t="s">
        <v>193</v>
      </c>
      <c r="D101" s="163" t="s">
        <v>228</v>
      </c>
      <c r="E101" s="180">
        <f>F134-B101+F130</f>
        <v>9.027777777777779E-2</v>
      </c>
      <c r="F101" s="180">
        <f t="shared" si="7"/>
        <v>5.208333333333337E-2</v>
      </c>
      <c r="G101" s="180">
        <f>F130-B101+F126</f>
        <v>0.11111111111111112</v>
      </c>
      <c r="H101" s="185">
        <f>F128-B101+F126</f>
        <v>4.8611111111111119E-2</v>
      </c>
      <c r="I101" s="186"/>
      <c r="J101" s="149"/>
      <c r="K101"/>
      <c r="L101" s="6">
        <v>196</v>
      </c>
      <c r="M101" s="157">
        <v>0.92708333333333337</v>
      </c>
      <c r="N101" s="132" t="s">
        <v>184</v>
      </c>
      <c r="O101" s="203">
        <v>0.97916666666666663</v>
      </c>
      <c r="P101" s="180">
        <f>Q130-M101+Q126</f>
        <v>9.3749999999999958E-2</v>
      </c>
      <c r="Q101" s="180">
        <f t="shared" si="8"/>
        <v>5.2083333333333259E-2</v>
      </c>
      <c r="R101" s="180">
        <f>Q130-M101+Q126</f>
        <v>9.3749999999999958E-2</v>
      </c>
      <c r="S101" s="185">
        <f>Q128-M101+Q126</f>
        <v>3.1249999999999962E-2</v>
      </c>
      <c r="T101" s="186"/>
      <c r="U101" s="153"/>
    </row>
    <row r="102" spans="1:21" ht="19.899999999999999" customHeight="1" x14ac:dyDescent="0.2">
      <c r="A102" s="6">
        <v>98</v>
      </c>
      <c r="B102" s="218" t="s">
        <v>230</v>
      </c>
      <c r="C102" s="132" t="s">
        <v>170</v>
      </c>
      <c r="D102" s="164" t="s">
        <v>231</v>
      </c>
      <c r="E102" s="180">
        <f>D102+F126</f>
        <v>0.33749999999999997</v>
      </c>
      <c r="F102" s="180">
        <f t="shared" si="7"/>
        <v>0.11249999999999999</v>
      </c>
      <c r="G102" s="193">
        <f>F131</f>
        <v>0.25</v>
      </c>
      <c r="H102" s="194"/>
      <c r="I102" s="194"/>
      <c r="J102" s="149"/>
      <c r="K102"/>
      <c r="L102" s="6">
        <v>197</v>
      </c>
      <c r="M102" s="225">
        <v>0.20833333333333334</v>
      </c>
      <c r="N102" s="132" t="s">
        <v>171</v>
      </c>
      <c r="O102" s="203">
        <v>0.33402777777777776</v>
      </c>
      <c r="P102" s="180">
        <f>O102+Q126</f>
        <v>0.35486111111111107</v>
      </c>
      <c r="Q102" s="180">
        <f t="shared" si="8"/>
        <v>0.12569444444444441</v>
      </c>
      <c r="R102" s="207">
        <f>Q131</f>
        <v>0.25</v>
      </c>
      <c r="S102" s="194"/>
      <c r="T102" s="194"/>
      <c r="U102" s="152"/>
    </row>
    <row r="103" spans="1:21" ht="19.899999999999999" customHeight="1" x14ac:dyDescent="0.2">
      <c r="A103" s="6">
        <v>99</v>
      </c>
      <c r="B103" s="199"/>
      <c r="C103" s="133" t="s">
        <v>4</v>
      </c>
      <c r="D103" s="168"/>
      <c r="E103" s="181"/>
      <c r="F103" s="181"/>
      <c r="G103" s="192"/>
      <c r="H103" s="187"/>
      <c r="I103" s="187"/>
      <c r="J103" s="151"/>
      <c r="K103"/>
      <c r="L103" s="6">
        <v>198</v>
      </c>
      <c r="M103" s="199"/>
      <c r="N103" s="133" t="s">
        <v>4</v>
      </c>
      <c r="O103" s="199"/>
      <c r="P103" s="205"/>
      <c r="Q103" s="205"/>
      <c r="R103" s="187"/>
      <c r="S103" s="187"/>
      <c r="T103" s="187"/>
      <c r="U103" s="151"/>
    </row>
    <row r="104" spans="1:21" ht="30" customHeight="1" x14ac:dyDescent="0.2">
      <c r="A104" s="6"/>
      <c r="B104" s="220" t="s">
        <v>219</v>
      </c>
      <c r="C104" s="6" t="s">
        <v>0</v>
      </c>
      <c r="D104" s="139" t="s">
        <v>220</v>
      </c>
      <c r="E104" s="139" t="s">
        <v>221</v>
      </c>
      <c r="F104" s="139" t="s">
        <v>222</v>
      </c>
      <c r="G104" s="139" t="s">
        <v>223</v>
      </c>
      <c r="H104" s="139" t="s">
        <v>226</v>
      </c>
      <c r="I104" s="139" t="s">
        <v>224</v>
      </c>
      <c r="J104" s="139" t="s">
        <v>225</v>
      </c>
      <c r="K104"/>
      <c r="L104" s="6"/>
      <c r="M104" s="139" t="s">
        <v>219</v>
      </c>
      <c r="N104" s="6" t="s">
        <v>0</v>
      </c>
      <c r="O104" s="139" t="s">
        <v>220</v>
      </c>
      <c r="P104" s="139" t="s">
        <v>221</v>
      </c>
      <c r="Q104" s="139" t="s">
        <v>222</v>
      </c>
      <c r="R104" s="139" t="s">
        <v>223</v>
      </c>
      <c r="S104" s="139" t="s">
        <v>226</v>
      </c>
      <c r="T104" s="139" t="s">
        <v>224</v>
      </c>
      <c r="U104" s="139" t="s">
        <v>225</v>
      </c>
    </row>
    <row r="105" spans="1:21" x14ac:dyDescent="0.2">
      <c r="B105" s="224"/>
      <c r="O105" s="1"/>
    </row>
    <row r="106" spans="1:21" x14ac:dyDescent="0.2">
      <c r="O106" s="1"/>
    </row>
    <row r="107" spans="1:21" x14ac:dyDescent="0.2">
      <c r="O107" s="140"/>
      <c r="P107" s="1"/>
      <c r="Q107" s="141"/>
    </row>
    <row r="112" spans="1:21" x14ac:dyDescent="0.2">
      <c r="O112" s="140"/>
      <c r="P112" s="1"/>
      <c r="Q112" s="141"/>
    </row>
    <row r="120" spans="4:36" x14ac:dyDescent="0.2">
      <c r="AD120" s="142"/>
      <c r="AJ120" s="142"/>
    </row>
    <row r="121" spans="4:36" x14ac:dyDescent="0.2">
      <c r="AD121" s="143"/>
      <c r="AJ121" s="143"/>
    </row>
    <row r="122" spans="4:36" x14ac:dyDescent="0.2">
      <c r="AD122" s="209"/>
      <c r="AJ122" s="209"/>
    </row>
    <row r="123" spans="4:36" x14ac:dyDescent="0.2">
      <c r="AD123" s="142"/>
      <c r="AJ123" s="142"/>
    </row>
    <row r="124" spans="4:36" x14ac:dyDescent="0.2">
      <c r="AD124" s="142"/>
      <c r="AJ124" s="142"/>
    </row>
    <row r="125" spans="4:36" x14ac:dyDescent="0.2">
      <c r="D125" s="249" t="s">
        <v>232</v>
      </c>
      <c r="E125" s="249"/>
      <c r="F125" s="142">
        <v>0</v>
      </c>
      <c r="O125" s="251" t="s">
        <v>232</v>
      </c>
      <c r="P125" s="251"/>
      <c r="Q125" s="211">
        <v>0</v>
      </c>
      <c r="AD125" s="142"/>
      <c r="AJ125" s="142"/>
    </row>
    <row r="126" spans="4:36" ht="15" customHeight="1" x14ac:dyDescent="0.2">
      <c r="D126" s="250" t="s">
        <v>233</v>
      </c>
      <c r="E126" s="250"/>
      <c r="F126" s="142">
        <v>2.0833333333333332E-2</v>
      </c>
      <c r="O126" s="252" t="s">
        <v>233</v>
      </c>
      <c r="P126" s="252"/>
      <c r="Q126" s="211">
        <v>2.0833333333333332E-2</v>
      </c>
      <c r="AD126" s="142"/>
      <c r="AJ126" s="142"/>
    </row>
    <row r="127" spans="4:36" x14ac:dyDescent="0.2">
      <c r="D127" s="250"/>
      <c r="E127" s="250"/>
      <c r="F127" s="143">
        <v>4.1666666666666664E-2</v>
      </c>
      <c r="O127" s="252"/>
      <c r="P127" s="252"/>
      <c r="Q127" s="212">
        <v>4.1666666666666664E-2</v>
      </c>
    </row>
    <row r="128" spans="4:36" ht="15" customHeight="1" x14ac:dyDescent="0.2">
      <c r="D128" s="250" t="s">
        <v>234</v>
      </c>
      <c r="E128" s="250"/>
      <c r="F128" s="142">
        <v>0.9375</v>
      </c>
      <c r="O128" s="252" t="s">
        <v>234</v>
      </c>
      <c r="P128" s="252"/>
      <c r="Q128" s="211">
        <v>0.9375</v>
      </c>
    </row>
    <row r="129" spans="4:17" x14ac:dyDescent="0.2">
      <c r="D129" s="250"/>
      <c r="E129" s="250"/>
      <c r="F129" s="142">
        <v>0.83333333333333337</v>
      </c>
      <c r="O129" s="252"/>
      <c r="P129" s="252"/>
      <c r="Q129" s="211">
        <v>0.83333333333333337</v>
      </c>
    </row>
    <row r="130" spans="4:17" ht="15" customHeight="1" x14ac:dyDescent="0.2">
      <c r="D130" s="250"/>
      <c r="E130" s="250"/>
      <c r="F130" s="209" t="s">
        <v>227</v>
      </c>
      <c r="O130" s="252"/>
      <c r="P130" s="252"/>
      <c r="Q130" s="213" t="s">
        <v>227</v>
      </c>
    </row>
    <row r="131" spans="4:17" x14ac:dyDescent="0.2">
      <c r="D131" s="250"/>
      <c r="E131" s="250"/>
      <c r="F131" s="142">
        <v>0.25</v>
      </c>
      <c r="O131" s="252"/>
      <c r="P131" s="252"/>
      <c r="Q131" s="211">
        <v>0.25</v>
      </c>
    </row>
    <row r="134" spans="4:17" x14ac:dyDescent="0.2">
      <c r="D134" s="210" t="s">
        <v>235</v>
      </c>
      <c r="E134" s="210"/>
    </row>
    <row r="135" spans="4:17" x14ac:dyDescent="0.2">
      <c r="D135" s="210"/>
      <c r="E135" s="210"/>
    </row>
    <row r="138" spans="4:17" x14ac:dyDescent="0.2">
      <c r="O138" s="140"/>
      <c r="P138" s="1"/>
      <c r="Q138" s="141"/>
    </row>
  </sheetData>
  <autoFilter ref="A1:U111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7">
    <mergeCell ref="A1:U1"/>
    <mergeCell ref="D125:E125"/>
    <mergeCell ref="D128:E131"/>
    <mergeCell ref="D126:E127"/>
    <mergeCell ref="O125:P125"/>
    <mergeCell ref="O126:P127"/>
    <mergeCell ref="O128:P131"/>
  </mergeCells>
  <phoneticPr fontId="53" type="noConversion"/>
  <pageMargins left="0.196527777777778" right="0.196527777777778" top="0.39374999999999999" bottom="0.39374999999999999" header="0.51180555555555496" footer="0.51180555555555496"/>
  <pageSetup paperSize="8" scale="64" firstPageNumber="0" fitToHeight="0" orientation="landscape" horizontalDpi="300" verticalDpi="300" r:id="rId1"/>
  <rowBreaks count="1" manualBreakCount="1">
    <brk id="4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</sheetPr>
  <dimension ref="A1:Q18"/>
  <sheetViews>
    <sheetView workbookViewId="0">
      <selection activeCell="M40" sqref="M40"/>
    </sheetView>
  </sheetViews>
  <sheetFormatPr defaultColWidth="9.14453125" defaultRowHeight="12.75" x14ac:dyDescent="0.15"/>
  <cols>
    <col min="1" max="1" width="14.390625" style="113" bestFit="1" customWidth="1"/>
    <col min="2" max="2" width="9.953125" style="113" bestFit="1" customWidth="1"/>
    <col min="3" max="4" width="7.93359375" style="114" bestFit="1" customWidth="1"/>
    <col min="5" max="5" width="6.05078125" style="114" bestFit="1" customWidth="1"/>
    <col min="6" max="6" width="6.72265625" style="114" bestFit="1" customWidth="1"/>
    <col min="7" max="7" width="6.05078125" style="114" bestFit="1" customWidth="1"/>
    <col min="8" max="8" width="6.72265625" style="114" bestFit="1" customWidth="1"/>
    <col min="9" max="9" width="9.14453125" style="94"/>
    <col min="10" max="10" width="14.390625" style="94" bestFit="1" customWidth="1"/>
    <col min="11" max="11" width="9.953125" style="94" bestFit="1" customWidth="1"/>
    <col min="12" max="13" width="7.93359375" style="94" bestFit="1" customWidth="1"/>
    <col min="14" max="14" width="6.05078125" style="94" bestFit="1" customWidth="1"/>
    <col min="15" max="15" width="6.72265625" style="94" bestFit="1" customWidth="1"/>
    <col min="16" max="16" width="6.05078125" style="94" bestFit="1" customWidth="1"/>
    <col min="17" max="17" width="6.72265625" style="94" bestFit="1" customWidth="1"/>
    <col min="18" max="16384" width="9.14453125" style="94"/>
  </cols>
  <sheetData>
    <row r="1" spans="1:17" ht="20.25" x14ac:dyDescent="0.15">
      <c r="A1" s="254" t="s">
        <v>92</v>
      </c>
      <c r="B1" s="254"/>
      <c r="C1" s="254"/>
      <c r="D1" s="254"/>
      <c r="E1" s="254"/>
      <c r="F1" s="254"/>
      <c r="G1" s="254"/>
      <c r="H1" s="254"/>
      <c r="J1" s="254" t="s">
        <v>93</v>
      </c>
      <c r="K1" s="254"/>
      <c r="L1" s="254"/>
      <c r="M1" s="254"/>
      <c r="N1" s="254"/>
      <c r="O1" s="254"/>
      <c r="P1" s="254"/>
      <c r="Q1" s="254"/>
    </row>
    <row r="2" spans="1:17" x14ac:dyDescent="0.15">
      <c r="A2" s="255" t="s">
        <v>94</v>
      </c>
      <c r="B2" s="256" t="s">
        <v>95</v>
      </c>
      <c r="C2" s="256"/>
      <c r="D2" s="256"/>
      <c r="E2" s="257">
        <v>845</v>
      </c>
      <c r="F2" s="257"/>
      <c r="G2" s="257">
        <v>846</v>
      </c>
      <c r="H2" s="257"/>
      <c r="J2" s="255" t="s">
        <v>94</v>
      </c>
      <c r="K2" s="256" t="s">
        <v>95</v>
      </c>
      <c r="L2" s="256"/>
      <c r="M2" s="256"/>
      <c r="N2" s="257">
        <v>2002</v>
      </c>
      <c r="O2" s="257"/>
      <c r="P2" s="257">
        <v>847</v>
      </c>
      <c r="Q2" s="257"/>
    </row>
    <row r="3" spans="1:17" ht="14.25" x14ac:dyDescent="0.15">
      <c r="A3" s="255"/>
      <c r="B3" s="256" t="s">
        <v>96</v>
      </c>
      <c r="C3" s="256"/>
      <c r="D3" s="256"/>
      <c r="E3" s="258">
        <v>10301</v>
      </c>
      <c r="F3" s="258"/>
      <c r="G3" s="253">
        <v>10303</v>
      </c>
      <c r="H3" s="253"/>
      <c r="J3" s="255"/>
      <c r="K3" s="256" t="s">
        <v>96</v>
      </c>
      <c r="L3" s="256"/>
      <c r="M3" s="256"/>
      <c r="N3" s="258">
        <v>10302</v>
      </c>
      <c r="O3" s="258"/>
      <c r="P3" s="253">
        <v>10304</v>
      </c>
      <c r="Q3" s="253"/>
    </row>
    <row r="4" spans="1:17" ht="26.25" x14ac:dyDescent="0.15">
      <c r="A4" s="255"/>
      <c r="B4" s="95" t="s">
        <v>97</v>
      </c>
      <c r="C4" s="95" t="s">
        <v>98</v>
      </c>
      <c r="D4" s="95" t="s">
        <v>99</v>
      </c>
      <c r="E4" s="96" t="s">
        <v>100</v>
      </c>
      <c r="F4" s="96" t="s">
        <v>101</v>
      </c>
      <c r="G4" s="95" t="s">
        <v>100</v>
      </c>
      <c r="H4" s="95" t="s">
        <v>101</v>
      </c>
      <c r="J4" s="255"/>
      <c r="K4" s="95" t="s">
        <v>97</v>
      </c>
      <c r="L4" s="95" t="s">
        <v>98</v>
      </c>
      <c r="M4" s="95" t="s">
        <v>99</v>
      </c>
      <c r="N4" s="96" t="s">
        <v>100</v>
      </c>
      <c r="O4" s="96" t="s">
        <v>101</v>
      </c>
      <c r="P4" s="95" t="s">
        <v>100</v>
      </c>
      <c r="Q4" s="95" t="s">
        <v>101</v>
      </c>
    </row>
    <row r="5" spans="1:17" ht="14.25" x14ac:dyDescent="0.15">
      <c r="A5" s="97" t="s">
        <v>102</v>
      </c>
      <c r="B5" s="98"/>
      <c r="C5" s="99"/>
      <c r="D5" s="99"/>
      <c r="E5" s="100"/>
      <c r="F5" s="101">
        <v>0.27430555555555552</v>
      </c>
      <c r="G5" s="102"/>
      <c r="H5" s="103">
        <v>0.77083333333333337</v>
      </c>
      <c r="J5" s="97" t="s">
        <v>103</v>
      </c>
      <c r="K5" s="98"/>
      <c r="L5" s="99"/>
      <c r="M5" s="99"/>
      <c r="N5" s="100"/>
      <c r="O5" s="101">
        <v>0.2951388888888889</v>
      </c>
      <c r="P5" s="102"/>
      <c r="Q5" s="103">
        <v>0.79166666666666663</v>
      </c>
    </row>
    <row r="6" spans="1:17" x14ac:dyDescent="0.15">
      <c r="A6" s="104" t="s">
        <v>104</v>
      </c>
      <c r="B6" s="105">
        <v>30</v>
      </c>
      <c r="C6" s="99"/>
      <c r="D6" s="99"/>
      <c r="E6" s="100"/>
      <c r="F6" s="100"/>
      <c r="G6" s="106"/>
      <c r="H6" s="106"/>
      <c r="J6" s="104" t="s">
        <v>105</v>
      </c>
      <c r="K6" s="105">
        <v>30</v>
      </c>
      <c r="L6" s="99"/>
      <c r="M6" s="99"/>
      <c r="N6" s="100"/>
      <c r="O6" s="100"/>
      <c r="P6" s="106"/>
      <c r="Q6" s="106"/>
    </row>
    <row r="7" spans="1:17" x14ac:dyDescent="0.15">
      <c r="A7" s="104" t="s">
        <v>106</v>
      </c>
      <c r="B7" s="105">
        <v>70</v>
      </c>
      <c r="C7" s="99">
        <v>3</v>
      </c>
      <c r="D7" s="99">
        <v>3</v>
      </c>
      <c r="E7" s="100"/>
      <c r="F7" s="107">
        <v>0.27638888888888885</v>
      </c>
      <c r="G7" s="106"/>
      <c r="H7" s="108">
        <v>0.7729166666666667</v>
      </c>
      <c r="J7" s="104" t="s">
        <v>107</v>
      </c>
      <c r="K7" s="105">
        <v>70</v>
      </c>
      <c r="L7" s="99"/>
      <c r="M7" s="99"/>
      <c r="N7" s="100"/>
      <c r="O7" s="100"/>
      <c r="P7" s="106"/>
      <c r="Q7" s="106"/>
    </row>
    <row r="8" spans="1:17" x14ac:dyDescent="0.15">
      <c r="A8" s="104" t="s">
        <v>108</v>
      </c>
      <c r="B8" s="105">
        <v>70</v>
      </c>
      <c r="C8" s="99"/>
      <c r="D8" s="99"/>
      <c r="E8" s="100"/>
      <c r="F8" s="100"/>
      <c r="G8" s="106"/>
      <c r="H8" s="106"/>
      <c r="J8" s="104" t="s">
        <v>109</v>
      </c>
      <c r="K8" s="105">
        <v>30</v>
      </c>
      <c r="L8" s="99">
        <v>3</v>
      </c>
      <c r="M8" s="99">
        <v>4</v>
      </c>
      <c r="N8" s="107">
        <v>0.29791666666666666</v>
      </c>
      <c r="O8" s="107">
        <v>0.2986111111111111</v>
      </c>
      <c r="P8" s="108">
        <v>0.7944444444444444</v>
      </c>
      <c r="Q8" s="108">
        <v>0.79513888888888884</v>
      </c>
    </row>
    <row r="9" spans="1:17" x14ac:dyDescent="0.15">
      <c r="A9" s="104" t="s">
        <v>110</v>
      </c>
      <c r="B9" s="105">
        <v>25</v>
      </c>
      <c r="C9" s="99"/>
      <c r="D9" s="99"/>
      <c r="E9" s="100"/>
      <c r="F9" s="100"/>
      <c r="G9" s="106"/>
      <c r="H9" s="106"/>
      <c r="J9" s="104" t="s">
        <v>111</v>
      </c>
      <c r="K9" s="105">
        <v>30</v>
      </c>
      <c r="L9" s="99"/>
      <c r="M9" s="99"/>
      <c r="N9" s="100"/>
      <c r="O9" s="100"/>
      <c r="P9" s="106"/>
      <c r="Q9" s="106"/>
    </row>
    <row r="10" spans="1:17" x14ac:dyDescent="0.15">
      <c r="A10" s="104" t="s">
        <v>112</v>
      </c>
      <c r="B10" s="105">
        <v>50</v>
      </c>
      <c r="C10" s="99"/>
      <c r="D10" s="99"/>
      <c r="E10" s="100"/>
      <c r="F10" s="100"/>
      <c r="G10" s="106"/>
      <c r="H10" s="106"/>
      <c r="J10" s="104" t="s">
        <v>113</v>
      </c>
      <c r="K10" s="105">
        <v>70</v>
      </c>
      <c r="L10" s="99">
        <v>6</v>
      </c>
      <c r="M10" s="99">
        <v>6</v>
      </c>
      <c r="N10" s="100"/>
      <c r="O10" s="107">
        <v>0.30277777777777776</v>
      </c>
      <c r="P10" s="106"/>
      <c r="Q10" s="108">
        <v>0.7993055555555556</v>
      </c>
    </row>
    <row r="11" spans="1:17" x14ac:dyDescent="0.15">
      <c r="A11" s="104" t="s">
        <v>114</v>
      </c>
      <c r="B11" s="105">
        <v>25</v>
      </c>
      <c r="C11" s="99"/>
      <c r="D11" s="99"/>
      <c r="E11" s="100"/>
      <c r="F11" s="100"/>
      <c r="G11" s="106"/>
      <c r="H11" s="106"/>
      <c r="J11" s="104" t="s">
        <v>115</v>
      </c>
      <c r="K11" s="105">
        <v>70</v>
      </c>
      <c r="L11" s="99"/>
      <c r="M11" s="99"/>
      <c r="N11" s="100"/>
      <c r="O11" s="100"/>
      <c r="P11" s="106"/>
      <c r="Q11" s="106"/>
    </row>
    <row r="12" spans="1:17" x14ac:dyDescent="0.15">
      <c r="A12" s="109" t="s">
        <v>113</v>
      </c>
      <c r="B12" s="105">
        <v>70</v>
      </c>
      <c r="C12" s="99">
        <v>3</v>
      </c>
      <c r="D12" s="99">
        <v>4</v>
      </c>
      <c r="E12" s="100"/>
      <c r="F12" s="107">
        <v>0.27916666666666667</v>
      </c>
      <c r="G12" s="106"/>
      <c r="H12" s="108">
        <v>0.77569444444444446</v>
      </c>
      <c r="J12" s="104" t="s">
        <v>116</v>
      </c>
      <c r="K12" s="105">
        <v>25</v>
      </c>
      <c r="L12" s="99"/>
      <c r="M12" s="99"/>
      <c r="N12" s="100"/>
      <c r="O12" s="100"/>
      <c r="P12" s="106"/>
      <c r="Q12" s="106"/>
    </row>
    <row r="13" spans="1:17" x14ac:dyDescent="0.15">
      <c r="A13" s="104" t="s">
        <v>117</v>
      </c>
      <c r="B13" s="105">
        <v>70</v>
      </c>
      <c r="C13" s="99"/>
      <c r="D13" s="99"/>
      <c r="E13" s="100"/>
      <c r="F13" s="100"/>
      <c r="G13" s="106"/>
      <c r="H13" s="106"/>
      <c r="J13" s="97" t="s">
        <v>118</v>
      </c>
      <c r="K13" s="105">
        <v>50</v>
      </c>
      <c r="L13" s="110"/>
      <c r="M13" s="110"/>
      <c r="N13" s="111"/>
      <c r="O13" s="111"/>
      <c r="P13" s="112"/>
      <c r="Q13" s="112"/>
    </row>
    <row r="14" spans="1:17" x14ac:dyDescent="0.15">
      <c r="A14" s="97" t="s">
        <v>119</v>
      </c>
      <c r="B14" s="105">
        <v>30</v>
      </c>
      <c r="C14" s="110">
        <v>6</v>
      </c>
      <c r="D14" s="110">
        <v>6</v>
      </c>
      <c r="E14" s="111">
        <v>0.28333333333333333</v>
      </c>
      <c r="F14" s="111">
        <v>0.28402777777777777</v>
      </c>
      <c r="G14" s="112">
        <v>0.77986111111111101</v>
      </c>
      <c r="H14" s="112">
        <v>0.78055555555555556</v>
      </c>
      <c r="J14" s="104" t="s">
        <v>120</v>
      </c>
      <c r="K14" s="105">
        <v>25</v>
      </c>
      <c r="L14" s="99"/>
      <c r="M14" s="99"/>
      <c r="N14" s="100"/>
      <c r="O14" s="100"/>
      <c r="P14" s="106"/>
      <c r="Q14" s="106"/>
    </row>
    <row r="15" spans="1:17" x14ac:dyDescent="0.15">
      <c r="A15" s="104" t="s">
        <v>121</v>
      </c>
      <c r="B15" s="105">
        <v>30</v>
      </c>
      <c r="C15" s="99"/>
      <c r="D15" s="99"/>
      <c r="E15" s="100"/>
      <c r="F15" s="100"/>
      <c r="G15" s="106"/>
      <c r="H15" s="106"/>
      <c r="J15" s="104" t="s">
        <v>106</v>
      </c>
      <c r="K15" s="105">
        <v>70</v>
      </c>
      <c r="L15" s="99">
        <v>3</v>
      </c>
      <c r="M15" s="99">
        <v>4</v>
      </c>
      <c r="N15" s="100"/>
      <c r="O15" s="107">
        <v>0.30555555555555552</v>
      </c>
      <c r="P15" s="106"/>
      <c r="Q15" s="108">
        <v>0.80208333333333337</v>
      </c>
    </row>
    <row r="16" spans="1:17" x14ac:dyDescent="0.15">
      <c r="A16" s="104" t="s">
        <v>122</v>
      </c>
      <c r="B16" s="105">
        <v>70</v>
      </c>
      <c r="C16" s="99"/>
      <c r="D16" s="99"/>
      <c r="E16" s="100"/>
      <c r="F16" s="100"/>
      <c r="G16" s="106"/>
      <c r="H16" s="106"/>
      <c r="J16" s="104" t="s">
        <v>123</v>
      </c>
      <c r="K16" s="105">
        <v>70</v>
      </c>
      <c r="L16" s="99"/>
      <c r="M16" s="99"/>
      <c r="N16" s="100"/>
      <c r="O16" s="100"/>
      <c r="P16" s="106"/>
      <c r="Q16" s="106"/>
    </row>
    <row r="17" spans="1:17" ht="14.25" x14ac:dyDescent="0.15">
      <c r="A17" s="97" t="s">
        <v>124</v>
      </c>
      <c r="B17" s="105">
        <v>30</v>
      </c>
      <c r="C17" s="110">
        <v>3</v>
      </c>
      <c r="D17" s="110">
        <v>4</v>
      </c>
      <c r="E17" s="111">
        <v>0.28680555555555554</v>
      </c>
      <c r="F17" s="100"/>
      <c r="G17" s="112">
        <v>0.78333333333333333</v>
      </c>
      <c r="H17" s="106"/>
      <c r="J17" s="97" t="s">
        <v>88</v>
      </c>
      <c r="K17" s="105">
        <v>30</v>
      </c>
      <c r="L17" s="110">
        <v>3</v>
      </c>
      <c r="M17" s="110">
        <v>3</v>
      </c>
      <c r="N17" s="111">
        <v>0.30763888888888891</v>
      </c>
      <c r="O17" s="100"/>
      <c r="P17" s="112">
        <v>0.8041666666666667</v>
      </c>
      <c r="Q17" s="106"/>
    </row>
    <row r="18" spans="1:17" x14ac:dyDescent="0.15">
      <c r="A18" s="94"/>
      <c r="B18" s="94"/>
      <c r="C18" s="94"/>
      <c r="D18" s="94"/>
      <c r="E18" s="94"/>
      <c r="F18" s="94"/>
      <c r="G18" s="94"/>
      <c r="H18" s="94"/>
    </row>
  </sheetData>
  <mergeCells count="16">
    <mergeCell ref="P3:Q3"/>
    <mergeCell ref="A1:H1"/>
    <mergeCell ref="J1:Q1"/>
    <mergeCell ref="A2:A4"/>
    <mergeCell ref="B2:D2"/>
    <mergeCell ref="E2:F2"/>
    <mergeCell ref="G2:H2"/>
    <mergeCell ref="J2:J4"/>
    <mergeCell ref="K2:M2"/>
    <mergeCell ref="N2:O2"/>
    <mergeCell ref="P2:Q2"/>
    <mergeCell ref="B3:D3"/>
    <mergeCell ref="E3:F3"/>
    <mergeCell ref="G3:H3"/>
    <mergeCell ref="K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38"/>
  <sheetViews>
    <sheetView topLeftCell="B29" zoomScale="70" zoomScaleNormal="70" workbookViewId="0">
      <selection activeCell="N110" sqref="N110"/>
    </sheetView>
  </sheetViews>
  <sheetFormatPr defaultRowHeight="15" x14ac:dyDescent="0.2"/>
  <cols>
    <col min="1" max="1" width="4.4375" style="131" customWidth="1"/>
    <col min="2" max="2" width="11.1640625" customWidth="1"/>
    <col min="3" max="3" width="30.66796875" bestFit="1" customWidth="1"/>
    <col min="4" max="4" width="10.625" style="140" customWidth="1"/>
    <col min="5" max="5" width="8.609375" style="1" customWidth="1"/>
    <col min="6" max="6" width="9.14453125" style="141" customWidth="1"/>
    <col min="7" max="7" width="10.35546875" customWidth="1"/>
    <col min="8" max="8" width="12.375" customWidth="1"/>
    <col min="9" max="9" width="10.625" customWidth="1"/>
    <col min="10" max="10" width="7.12890625" customWidth="1"/>
    <col min="11" max="11" width="4.83984375" style="1" customWidth="1"/>
    <col min="12" max="12" width="4.70703125" style="131" customWidth="1"/>
    <col min="13" max="13" width="10.625" customWidth="1"/>
    <col min="14" max="14" width="30.66796875" bestFit="1" customWidth="1"/>
    <col min="15" max="15" width="11.43359375" customWidth="1"/>
    <col min="16" max="16" width="8.609375" customWidth="1"/>
    <col min="17" max="17" width="11.56640625" bestFit="1" customWidth="1"/>
    <col min="18" max="18" width="10.0859375" customWidth="1"/>
    <col min="19" max="19" width="11.56640625" bestFit="1" customWidth="1"/>
    <col min="20" max="20" width="11.8359375" customWidth="1"/>
    <col min="21" max="21" width="7.26171875" customWidth="1"/>
    <col min="22" max="987" width="8.609375" customWidth="1"/>
  </cols>
  <sheetData>
    <row r="1" spans="1:24" ht="19.899999999999999" customHeight="1" x14ac:dyDescent="0.2">
      <c r="A1" s="247" t="s">
        <v>250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spans="1:24" ht="30" customHeight="1" x14ac:dyDescent="0.2">
      <c r="A2" s="6"/>
      <c r="B2" s="139" t="s">
        <v>219</v>
      </c>
      <c r="C2" s="6" t="s">
        <v>0</v>
      </c>
      <c r="D2" s="139" t="s">
        <v>220</v>
      </c>
      <c r="E2" s="139" t="s">
        <v>221</v>
      </c>
      <c r="F2" s="139" t="s">
        <v>222</v>
      </c>
      <c r="G2" s="139" t="s">
        <v>223</v>
      </c>
      <c r="H2" s="139" t="s">
        <v>226</v>
      </c>
      <c r="I2" s="139" t="s">
        <v>224</v>
      </c>
      <c r="J2" s="139" t="s">
        <v>225</v>
      </c>
      <c r="K2"/>
      <c r="L2" s="6"/>
      <c r="M2" s="139" t="s">
        <v>219</v>
      </c>
      <c r="N2" s="6" t="s">
        <v>0</v>
      </c>
      <c r="O2" s="139" t="s">
        <v>220</v>
      </c>
      <c r="P2" s="139" t="s">
        <v>221</v>
      </c>
      <c r="Q2" s="139" t="s">
        <v>222</v>
      </c>
      <c r="R2" s="139" t="s">
        <v>223</v>
      </c>
      <c r="S2" s="139" t="s">
        <v>226</v>
      </c>
      <c r="T2" s="139" t="s">
        <v>224</v>
      </c>
      <c r="U2" s="139" t="s">
        <v>225</v>
      </c>
    </row>
    <row r="3" spans="1:24" ht="19.899999999999999" customHeight="1" x14ac:dyDescent="0.2">
      <c r="A3" s="6">
        <v>1</v>
      </c>
      <c r="B3" s="215">
        <v>0.28194444444444444</v>
      </c>
      <c r="C3" s="7" t="s">
        <v>202</v>
      </c>
      <c r="D3" s="166">
        <v>0.50069444444444444</v>
      </c>
      <c r="E3" s="177">
        <f>D3-B3+F127</f>
        <v>0.26041666666666669</v>
      </c>
      <c r="F3" s="177">
        <f>D3-B3</f>
        <v>0.21875</v>
      </c>
      <c r="G3" s="183"/>
      <c r="H3" s="183"/>
      <c r="I3" s="183"/>
      <c r="J3" s="146">
        <v>1</v>
      </c>
      <c r="K3"/>
      <c r="L3" s="6">
        <v>100</v>
      </c>
      <c r="M3" s="197">
        <v>0.29236111111111113</v>
      </c>
      <c r="N3" s="7" t="s">
        <v>1</v>
      </c>
      <c r="O3" s="200">
        <v>0.51111111111111107</v>
      </c>
      <c r="P3" s="177">
        <f>O3-M3+Q127</f>
        <v>0.26041666666666663</v>
      </c>
      <c r="Q3" s="177">
        <f t="shared" ref="Q3:Q26" si="0">O3-M3</f>
        <v>0.21874999999999994</v>
      </c>
      <c r="R3" s="183"/>
      <c r="S3" s="183"/>
      <c r="T3" s="183"/>
      <c r="U3" s="146">
        <v>1</v>
      </c>
      <c r="X3" s="116"/>
    </row>
    <row r="4" spans="1:24" ht="19.899999999999999" customHeight="1" x14ac:dyDescent="0.2">
      <c r="A4" s="6">
        <v>2</v>
      </c>
      <c r="B4" s="145">
        <v>0.33333333333333331</v>
      </c>
      <c r="C4" s="8" t="s">
        <v>147</v>
      </c>
      <c r="D4" s="165">
        <v>0.625</v>
      </c>
      <c r="E4" s="178">
        <f>D4-B4</f>
        <v>0.29166666666666669</v>
      </c>
      <c r="F4" s="178"/>
      <c r="G4" s="182"/>
      <c r="H4" s="182"/>
      <c r="I4" s="178">
        <f>D4-B4</f>
        <v>0.29166666666666669</v>
      </c>
      <c r="J4" s="147"/>
      <c r="K4"/>
      <c r="L4" s="6">
        <v>101</v>
      </c>
      <c r="M4" s="145">
        <v>0.33333333333333331</v>
      </c>
      <c r="N4" s="8" t="s">
        <v>147</v>
      </c>
      <c r="O4" s="201">
        <v>0.625</v>
      </c>
      <c r="P4" s="178">
        <f>O4-M4</f>
        <v>0.29166666666666669</v>
      </c>
      <c r="Q4" s="182"/>
      <c r="R4" s="182"/>
      <c r="S4" s="182"/>
      <c r="T4" s="178">
        <f>O4-M4</f>
        <v>0.29166666666666669</v>
      </c>
      <c r="U4" s="147"/>
    </row>
    <row r="5" spans="1:24" ht="19.899999999999999" customHeight="1" x14ac:dyDescent="0.2">
      <c r="A5" s="6">
        <v>3</v>
      </c>
      <c r="B5" s="216">
        <v>0.6645833333333333</v>
      </c>
      <c r="C5" s="9" t="s">
        <v>194</v>
      </c>
      <c r="D5" s="167">
        <v>0.84652777777777777</v>
      </c>
      <c r="E5" s="179">
        <f>D5-B5+F127</f>
        <v>0.22361111111111112</v>
      </c>
      <c r="F5" s="179">
        <f t="shared" ref="F5:F28" si="1">D5-B5</f>
        <v>0.18194444444444446</v>
      </c>
      <c r="G5" s="179">
        <f>D5+F126-F129</f>
        <v>3.4027777777777768E-2</v>
      </c>
      <c r="H5" s="184"/>
      <c r="I5" s="184"/>
      <c r="J5" s="148">
        <v>1</v>
      </c>
      <c r="K5"/>
      <c r="L5" s="6">
        <v>102</v>
      </c>
      <c r="M5" s="156">
        <v>0.65694444444444444</v>
      </c>
      <c r="N5" s="9" t="s">
        <v>154</v>
      </c>
      <c r="O5" s="202">
        <v>0.87569444444444444</v>
      </c>
      <c r="P5" s="179">
        <f>O5-M5+Q127</f>
        <v>0.26041666666666669</v>
      </c>
      <c r="Q5" s="179">
        <f t="shared" si="0"/>
        <v>0.21875</v>
      </c>
      <c r="R5" s="179">
        <f>O5+Q126-Q129</f>
        <v>6.3194444444444442E-2</v>
      </c>
      <c r="S5" s="184"/>
      <c r="T5" s="184"/>
      <c r="U5" s="148">
        <v>1</v>
      </c>
    </row>
    <row r="6" spans="1:24" ht="19.899999999999999" customHeight="1" x14ac:dyDescent="0.2">
      <c r="A6" s="6">
        <v>4</v>
      </c>
      <c r="B6" s="216">
        <v>0.54236111111111107</v>
      </c>
      <c r="C6" s="9" t="s">
        <v>196</v>
      </c>
      <c r="D6" s="167">
        <v>0.83958333333333335</v>
      </c>
      <c r="E6" s="179">
        <f>D6-B6+F127</f>
        <v>0.33888888888888896</v>
      </c>
      <c r="F6" s="179">
        <f t="shared" si="1"/>
        <v>0.29722222222222228</v>
      </c>
      <c r="G6" s="179">
        <f>D6+F126-F129</f>
        <v>2.7083333333333348E-2</v>
      </c>
      <c r="H6" s="184"/>
      <c r="I6" s="184"/>
      <c r="J6" s="148">
        <v>1</v>
      </c>
      <c r="K6"/>
      <c r="L6" s="6">
        <v>103</v>
      </c>
      <c r="M6" s="156">
        <v>0.55277777777777781</v>
      </c>
      <c r="N6" s="9" t="s">
        <v>144</v>
      </c>
      <c r="O6" s="202">
        <v>0.85</v>
      </c>
      <c r="P6" s="179">
        <f>O6-M6+Q127</f>
        <v>0.33888888888888885</v>
      </c>
      <c r="Q6" s="179">
        <f t="shared" si="0"/>
        <v>0.29722222222222217</v>
      </c>
      <c r="R6" s="179">
        <f>O6+Q126-Q129</f>
        <v>3.7499999999999978E-2</v>
      </c>
      <c r="S6" s="184"/>
      <c r="T6" s="184"/>
      <c r="U6" s="148">
        <v>1</v>
      </c>
    </row>
    <row r="7" spans="1:24" ht="30.75" x14ac:dyDescent="0.2">
      <c r="A7" s="6">
        <v>5</v>
      </c>
      <c r="B7" s="217">
        <v>0.75624999999999998</v>
      </c>
      <c r="C7" s="132" t="s">
        <v>248</v>
      </c>
      <c r="D7" s="161">
        <v>0.95138888888888884</v>
      </c>
      <c r="E7" s="180">
        <f>F130-B7+F126</f>
        <v>0.26458333333333334</v>
      </c>
      <c r="F7" s="180">
        <f t="shared" si="1"/>
        <v>0.19513888888888886</v>
      </c>
      <c r="G7" s="180">
        <f>F130-F129</f>
        <v>0.16666666666666663</v>
      </c>
      <c r="H7" s="185">
        <f>F128-F129</f>
        <v>0.10416666666666663</v>
      </c>
      <c r="I7" s="186"/>
      <c r="J7" s="149">
        <v>1</v>
      </c>
      <c r="K7"/>
      <c r="L7" s="6">
        <v>104</v>
      </c>
      <c r="M7" s="157">
        <v>0.74583333333333335</v>
      </c>
      <c r="N7" s="132" t="s">
        <v>249</v>
      </c>
      <c r="O7" s="203">
        <v>0.94097222222222221</v>
      </c>
      <c r="P7" s="180">
        <f>Q130-M7+Q126</f>
        <v>0.27499999999999997</v>
      </c>
      <c r="Q7" s="180">
        <f t="shared" si="0"/>
        <v>0.19513888888888886</v>
      </c>
      <c r="R7" s="180">
        <f>Q130-Q129</f>
        <v>0.16666666666666663</v>
      </c>
      <c r="S7" s="185">
        <f>Q128-Q129</f>
        <v>0.10416666666666663</v>
      </c>
      <c r="T7" s="186"/>
      <c r="U7" s="149">
        <v>1</v>
      </c>
    </row>
    <row r="8" spans="1:24" ht="19.899999999999999" customHeight="1" x14ac:dyDescent="0.2">
      <c r="A8" s="6">
        <v>6</v>
      </c>
      <c r="B8" s="217">
        <v>0.22916666666666666</v>
      </c>
      <c r="C8" s="132" t="s">
        <v>237</v>
      </c>
      <c r="D8" s="161">
        <v>0.36249999999999999</v>
      </c>
      <c r="E8" s="180">
        <f>D8+F126</f>
        <v>0.3833333333333333</v>
      </c>
      <c r="F8" s="180">
        <f t="shared" si="1"/>
        <v>0.13333333333333333</v>
      </c>
      <c r="G8" s="185">
        <f>F131</f>
        <v>0.25</v>
      </c>
      <c r="H8" s="186"/>
      <c r="I8" s="186"/>
      <c r="J8" s="149">
        <v>1</v>
      </c>
      <c r="K8"/>
      <c r="L8" s="6">
        <v>105</v>
      </c>
      <c r="M8" s="157">
        <v>0.22430555555555556</v>
      </c>
      <c r="N8" s="132" t="s">
        <v>3</v>
      </c>
      <c r="O8" s="203">
        <v>0.32361111111111113</v>
      </c>
      <c r="P8" s="180">
        <f>O8+Q126</f>
        <v>0.34444444444444444</v>
      </c>
      <c r="Q8" s="180">
        <f t="shared" si="0"/>
        <v>9.9305555555555564E-2</v>
      </c>
      <c r="R8" s="185">
        <f>Q131</f>
        <v>0.25</v>
      </c>
      <c r="S8" s="186"/>
      <c r="T8" s="186"/>
      <c r="U8" s="149">
        <v>1</v>
      </c>
    </row>
    <row r="9" spans="1:24" ht="19.5" customHeight="1" x14ac:dyDescent="0.2">
      <c r="A9" s="6">
        <v>7</v>
      </c>
      <c r="B9" s="199"/>
      <c r="C9" s="133" t="s">
        <v>4</v>
      </c>
      <c r="D9" s="168"/>
      <c r="E9" s="181"/>
      <c r="F9" s="181"/>
      <c r="G9" s="187"/>
      <c r="H9" s="187"/>
      <c r="I9" s="187"/>
      <c r="J9" s="151"/>
      <c r="K9"/>
      <c r="L9" s="6">
        <v>106</v>
      </c>
      <c r="M9" s="199"/>
      <c r="N9" s="133" t="s">
        <v>4</v>
      </c>
      <c r="O9" s="199"/>
      <c r="P9" s="205"/>
      <c r="Q9" s="205"/>
      <c r="R9" s="187"/>
      <c r="S9" s="187"/>
      <c r="T9" s="187"/>
      <c r="U9" s="151"/>
    </row>
    <row r="10" spans="1:24" ht="28.9" customHeight="1" x14ac:dyDescent="0.2">
      <c r="A10" s="6">
        <v>8</v>
      </c>
      <c r="B10" s="222">
        <v>0.9375</v>
      </c>
      <c r="C10" s="245" t="s">
        <v>266</v>
      </c>
      <c r="D10" s="227" t="s">
        <v>227</v>
      </c>
      <c r="E10" s="180">
        <f>F130-B10</f>
        <v>6.25E-2</v>
      </c>
      <c r="F10" s="180">
        <v>0.10625</v>
      </c>
      <c r="G10" s="195">
        <f>D10-B10</f>
        <v>6.25E-2</v>
      </c>
      <c r="H10" s="196"/>
      <c r="I10" s="180"/>
      <c r="J10" s="149">
        <v>1</v>
      </c>
      <c r="K10"/>
      <c r="L10" s="6">
        <v>107</v>
      </c>
      <c r="M10" s="226">
        <v>0.9375</v>
      </c>
      <c r="N10" s="245" t="s">
        <v>267</v>
      </c>
      <c r="O10" s="164" t="s">
        <v>251</v>
      </c>
      <c r="P10" s="195">
        <f>Q130-M10</f>
        <v>6.25E-2</v>
      </c>
      <c r="Q10" s="185">
        <v>0.14861111111111111</v>
      </c>
      <c r="R10" s="195">
        <f>Q130-M10</f>
        <v>6.25E-2</v>
      </c>
      <c r="S10" s="196"/>
      <c r="T10" s="180"/>
      <c r="U10" s="149">
        <v>1</v>
      </c>
    </row>
    <row r="11" spans="1:24" ht="19.899999999999999" customHeight="1" x14ac:dyDescent="0.2">
      <c r="A11" s="6">
        <v>9</v>
      </c>
      <c r="B11" s="219">
        <v>0</v>
      </c>
      <c r="C11" s="8" t="s">
        <v>218</v>
      </c>
      <c r="D11" s="159">
        <v>0.33333333333333331</v>
      </c>
      <c r="E11" s="178">
        <f>D11-B11</f>
        <v>0.33333333333333331</v>
      </c>
      <c r="F11" s="178"/>
      <c r="G11" s="190">
        <f>F131</f>
        <v>0.25</v>
      </c>
      <c r="H11" s="189"/>
      <c r="I11" s="178">
        <f>D11-B11</f>
        <v>0.33333333333333331</v>
      </c>
      <c r="J11" s="147"/>
      <c r="K11"/>
      <c r="L11" s="6">
        <v>108</v>
      </c>
      <c r="M11" s="175">
        <v>0</v>
      </c>
      <c r="N11" s="8" t="s">
        <v>218</v>
      </c>
      <c r="O11" s="201">
        <v>0.33333333333333331</v>
      </c>
      <c r="P11" s="178">
        <f>O11</f>
        <v>0.33333333333333331</v>
      </c>
      <c r="Q11" s="182"/>
      <c r="R11" s="189"/>
      <c r="S11" s="189"/>
      <c r="T11" s="178">
        <f>O11-M11</f>
        <v>0.33333333333333331</v>
      </c>
      <c r="U11" s="147"/>
    </row>
    <row r="12" spans="1:24" ht="19.899999999999999" customHeight="1" x14ac:dyDescent="0.2">
      <c r="A12" s="6">
        <v>10</v>
      </c>
      <c r="B12" s="215">
        <v>0.33958333333333335</v>
      </c>
      <c r="C12" s="7" t="s">
        <v>43</v>
      </c>
      <c r="D12" s="169">
        <v>0.69861111111111107</v>
      </c>
      <c r="E12" s="177">
        <f>D12-B12+F127</f>
        <v>0.40069444444444441</v>
      </c>
      <c r="F12" s="177">
        <f t="shared" si="1"/>
        <v>0.35902777777777772</v>
      </c>
      <c r="G12" s="183"/>
      <c r="H12" s="183"/>
      <c r="I12" s="183"/>
      <c r="J12" s="146">
        <v>1</v>
      </c>
      <c r="K12"/>
      <c r="L12" s="6">
        <v>109</v>
      </c>
      <c r="M12" s="197">
        <v>0.37777777777777777</v>
      </c>
      <c r="N12" s="7" t="s">
        <v>44</v>
      </c>
      <c r="O12" s="200">
        <v>0.70902777777777781</v>
      </c>
      <c r="P12" s="177">
        <f>O12-M12+Q127</f>
        <v>0.37291666666666673</v>
      </c>
      <c r="Q12" s="177">
        <f t="shared" si="0"/>
        <v>0.33125000000000004</v>
      </c>
      <c r="R12" s="183"/>
      <c r="S12" s="183"/>
      <c r="T12" s="183"/>
      <c r="U12" s="146">
        <v>1</v>
      </c>
    </row>
    <row r="13" spans="1:24" ht="27.75" x14ac:dyDescent="0.2">
      <c r="A13" s="6">
        <v>11</v>
      </c>
      <c r="B13" s="215">
        <v>0.38333333333333336</v>
      </c>
      <c r="C13" s="137" t="s">
        <v>137</v>
      </c>
      <c r="D13" s="169">
        <v>0.7583333333333333</v>
      </c>
      <c r="E13" s="177">
        <f>D13-B13+F127</f>
        <v>0.41666666666666663</v>
      </c>
      <c r="F13" s="177">
        <f t="shared" si="1"/>
        <v>0.37499999999999994</v>
      </c>
      <c r="G13" s="183"/>
      <c r="H13" s="183"/>
      <c r="I13" s="183"/>
      <c r="J13" s="146">
        <v>1</v>
      </c>
      <c r="K13"/>
      <c r="L13" s="6">
        <v>110</v>
      </c>
      <c r="M13" s="197">
        <v>0.39374999999999999</v>
      </c>
      <c r="N13" s="137" t="s">
        <v>18</v>
      </c>
      <c r="O13" s="200">
        <v>0.76875000000000004</v>
      </c>
      <c r="P13" s="177">
        <f>O13-M13+Q127</f>
        <v>0.41666666666666674</v>
      </c>
      <c r="Q13" s="177">
        <f t="shared" si="0"/>
        <v>0.37500000000000006</v>
      </c>
      <c r="R13" s="183"/>
      <c r="S13" s="183"/>
      <c r="T13" s="183"/>
      <c r="U13" s="146">
        <v>1</v>
      </c>
    </row>
    <row r="14" spans="1:24" ht="30.75" x14ac:dyDescent="0.2">
      <c r="A14" s="6">
        <v>12</v>
      </c>
      <c r="B14" s="217">
        <v>0.77708333333333335</v>
      </c>
      <c r="C14" s="132" t="s">
        <v>195</v>
      </c>
      <c r="D14" s="162">
        <v>0.96180555555555558</v>
      </c>
      <c r="E14" s="180">
        <f>F130-B14+F126</f>
        <v>0.24374999999999999</v>
      </c>
      <c r="F14" s="180">
        <f t="shared" si="1"/>
        <v>0.18472222222222223</v>
      </c>
      <c r="G14" s="180">
        <f>F130-F129</f>
        <v>0.16666666666666663</v>
      </c>
      <c r="H14" s="185">
        <f>F128-F129</f>
        <v>0.10416666666666663</v>
      </c>
      <c r="I14" s="186"/>
      <c r="J14" s="149">
        <v>1</v>
      </c>
      <c r="K14"/>
      <c r="L14" s="6">
        <v>111</v>
      </c>
      <c r="M14" s="157">
        <v>0.78749999999999998</v>
      </c>
      <c r="N14" s="132" t="s">
        <v>127</v>
      </c>
      <c r="O14" s="203">
        <v>0.97222222222222221</v>
      </c>
      <c r="P14" s="180">
        <f>Q130-M14+Q126</f>
        <v>0.23333333333333336</v>
      </c>
      <c r="Q14" s="180">
        <f t="shared" si="0"/>
        <v>0.18472222222222223</v>
      </c>
      <c r="R14" s="180">
        <f>Q130-Q129</f>
        <v>0.16666666666666663</v>
      </c>
      <c r="S14" s="185">
        <f>Q128-Q129</f>
        <v>0.10416666666666663</v>
      </c>
      <c r="T14" s="186"/>
      <c r="U14" s="149">
        <v>1</v>
      </c>
    </row>
    <row r="15" spans="1:24" ht="19.899999999999999" customHeight="1" x14ac:dyDescent="0.2">
      <c r="A15" s="6">
        <v>13</v>
      </c>
      <c r="B15" s="217">
        <v>0.23472222222222222</v>
      </c>
      <c r="C15" s="132" t="s">
        <v>71</v>
      </c>
      <c r="D15" s="161">
        <v>0.33402777777777776</v>
      </c>
      <c r="E15" s="180">
        <f>D15+F126</f>
        <v>0.35486111111111107</v>
      </c>
      <c r="F15" s="180">
        <f t="shared" si="1"/>
        <v>9.9305555555555536E-2</v>
      </c>
      <c r="G15" s="185">
        <f>F131</f>
        <v>0.25</v>
      </c>
      <c r="H15" s="186"/>
      <c r="I15" s="186"/>
      <c r="J15" s="149">
        <v>1</v>
      </c>
      <c r="K15"/>
      <c r="L15" s="6">
        <v>112</v>
      </c>
      <c r="M15" s="157">
        <v>0.24097222222222223</v>
      </c>
      <c r="N15" s="132" t="s">
        <v>42</v>
      </c>
      <c r="O15" s="203">
        <v>0.31527777777777777</v>
      </c>
      <c r="P15" s="180">
        <f>O15+Q126</f>
        <v>0.33611111111111108</v>
      </c>
      <c r="Q15" s="180">
        <f t="shared" si="0"/>
        <v>7.4305555555555541E-2</v>
      </c>
      <c r="R15" s="185">
        <f>Q131</f>
        <v>0.25</v>
      </c>
      <c r="S15" s="186"/>
      <c r="T15" s="186"/>
      <c r="U15" s="149">
        <v>1</v>
      </c>
    </row>
    <row r="16" spans="1:24" ht="19.899999999999999" customHeight="1" x14ac:dyDescent="0.2">
      <c r="A16" s="6">
        <v>14</v>
      </c>
      <c r="B16" s="199"/>
      <c r="C16" s="133" t="s">
        <v>4</v>
      </c>
      <c r="D16" s="168"/>
      <c r="E16" s="181"/>
      <c r="F16" s="181"/>
      <c r="G16" s="187"/>
      <c r="H16" s="187"/>
      <c r="I16" s="187"/>
      <c r="J16" s="151"/>
      <c r="K16"/>
      <c r="L16" s="6">
        <v>113</v>
      </c>
      <c r="M16" s="199"/>
      <c r="N16" s="133" t="s">
        <v>4</v>
      </c>
      <c r="O16" s="199"/>
      <c r="P16" s="205"/>
      <c r="Q16" s="205"/>
      <c r="R16" s="187"/>
      <c r="S16" s="187"/>
      <c r="T16" s="187"/>
      <c r="U16" s="151"/>
    </row>
    <row r="17" spans="1:21" ht="22.5" customHeight="1" x14ac:dyDescent="0.2">
      <c r="A17" s="6">
        <v>15</v>
      </c>
      <c r="B17" s="145">
        <v>0.29166666666666669</v>
      </c>
      <c r="C17" s="144" t="s">
        <v>190</v>
      </c>
      <c r="D17" s="165">
        <v>0.625</v>
      </c>
      <c r="E17" s="178">
        <f>D17-B17+E148</f>
        <v>0.33333333333333331</v>
      </c>
      <c r="F17" s="178"/>
      <c r="G17" s="182"/>
      <c r="H17" s="182"/>
      <c r="I17" s="182"/>
      <c r="J17" s="147"/>
      <c r="K17"/>
      <c r="L17" s="6">
        <v>114</v>
      </c>
      <c r="M17" s="160">
        <v>0.29166666666666669</v>
      </c>
      <c r="N17" s="144" t="s">
        <v>131</v>
      </c>
      <c r="O17" s="201">
        <v>0.625</v>
      </c>
      <c r="P17" s="178">
        <f>O17-M17+P153</f>
        <v>0.33333333333333331</v>
      </c>
      <c r="Q17" s="182"/>
      <c r="R17" s="182"/>
      <c r="S17" s="182"/>
      <c r="T17" s="182"/>
      <c r="U17" s="147"/>
    </row>
    <row r="18" spans="1:21" ht="27.75" x14ac:dyDescent="0.2">
      <c r="A18" s="6">
        <v>16</v>
      </c>
      <c r="B18" s="215">
        <v>0.33958333333333335</v>
      </c>
      <c r="C18" s="137" t="s">
        <v>17</v>
      </c>
      <c r="D18" s="169">
        <v>0.71458333333333335</v>
      </c>
      <c r="E18" s="177">
        <f>D18-B18+F127</f>
        <v>0.41666666666666669</v>
      </c>
      <c r="F18" s="177">
        <f t="shared" si="1"/>
        <v>0.375</v>
      </c>
      <c r="G18" s="183"/>
      <c r="H18" s="183"/>
      <c r="I18" s="183"/>
      <c r="J18" s="146">
        <v>1</v>
      </c>
      <c r="K18"/>
      <c r="L18" s="6">
        <v>115</v>
      </c>
      <c r="M18" s="197">
        <v>0.35</v>
      </c>
      <c r="N18" s="137" t="s">
        <v>139</v>
      </c>
      <c r="O18" s="200">
        <v>0.72499999999999998</v>
      </c>
      <c r="P18" s="177">
        <f>O18-M18+Q127</f>
        <v>0.41666666666666669</v>
      </c>
      <c r="Q18" s="177">
        <f t="shared" si="0"/>
        <v>0.375</v>
      </c>
      <c r="R18" s="183"/>
      <c r="S18" s="183"/>
      <c r="T18" s="183"/>
      <c r="U18" s="146">
        <v>1</v>
      </c>
    </row>
    <row r="19" spans="1:21" ht="19.899999999999999" customHeight="1" x14ac:dyDescent="0.2">
      <c r="A19" s="6">
        <v>17</v>
      </c>
      <c r="B19" s="156">
        <v>0.5756944444444444</v>
      </c>
      <c r="C19" s="9" t="s">
        <v>141</v>
      </c>
      <c r="D19" s="202">
        <v>0.90694444444444444</v>
      </c>
      <c r="E19" s="179">
        <f>D19-B19+F127</f>
        <v>0.37291666666666673</v>
      </c>
      <c r="F19" s="179">
        <f t="shared" si="1"/>
        <v>0.33125000000000004</v>
      </c>
      <c r="G19" s="179">
        <f>D19+F126-F129</f>
        <v>9.4444444444444442E-2</v>
      </c>
      <c r="H19" s="184"/>
      <c r="I19" s="184"/>
      <c r="J19" s="148">
        <v>1</v>
      </c>
      <c r="K19"/>
      <c r="L19" s="6">
        <v>116</v>
      </c>
      <c r="M19" s="216">
        <v>0.58611111111111114</v>
      </c>
      <c r="N19" s="9" t="s">
        <v>26</v>
      </c>
      <c r="O19" s="167">
        <v>0.91736111111111107</v>
      </c>
      <c r="P19" s="179">
        <f>O19-M19+Q127</f>
        <v>0.37291666666666662</v>
      </c>
      <c r="Q19" s="179">
        <f t="shared" si="0"/>
        <v>0.33124999999999993</v>
      </c>
      <c r="R19" s="179">
        <f>O19+Q126-Q129</f>
        <v>0.10486111111111107</v>
      </c>
      <c r="S19" s="184"/>
      <c r="T19" s="184"/>
      <c r="U19" s="148">
        <v>1</v>
      </c>
    </row>
    <row r="20" spans="1:21" ht="30.75" x14ac:dyDescent="0.2">
      <c r="A20" s="6">
        <v>18</v>
      </c>
      <c r="B20" s="217">
        <v>0.76875000000000004</v>
      </c>
      <c r="C20" s="132" t="s">
        <v>197</v>
      </c>
      <c r="D20" s="161">
        <v>0.9458333333333333</v>
      </c>
      <c r="E20" s="180">
        <f>F130-B20+F126</f>
        <v>0.25208333333333327</v>
      </c>
      <c r="F20" s="180">
        <f t="shared" si="1"/>
        <v>0.17708333333333326</v>
      </c>
      <c r="G20" s="180">
        <f>F130-F129</f>
        <v>0.16666666666666663</v>
      </c>
      <c r="H20" s="185">
        <f>F128-F129</f>
        <v>0.10416666666666663</v>
      </c>
      <c r="I20" s="186"/>
      <c r="J20" s="149">
        <v>1</v>
      </c>
      <c r="K20"/>
      <c r="L20" s="6">
        <v>117</v>
      </c>
      <c r="M20" s="157">
        <v>0.77916666666666667</v>
      </c>
      <c r="N20" s="132" t="s">
        <v>126</v>
      </c>
      <c r="O20" s="203">
        <v>0.95625000000000004</v>
      </c>
      <c r="P20" s="180">
        <f>Q130-M20+Q126</f>
        <v>0.24166666666666667</v>
      </c>
      <c r="Q20" s="180">
        <f t="shared" si="0"/>
        <v>0.17708333333333337</v>
      </c>
      <c r="R20" s="180">
        <f>Q130-Q129</f>
        <v>0.16666666666666663</v>
      </c>
      <c r="S20" s="185">
        <f>Q128-Q129</f>
        <v>0.10416666666666663</v>
      </c>
      <c r="T20" s="186"/>
      <c r="U20" s="149">
        <v>1</v>
      </c>
    </row>
    <row r="21" spans="1:21" ht="21.75" customHeight="1" x14ac:dyDescent="0.2">
      <c r="A21" s="6">
        <v>19</v>
      </c>
      <c r="B21" s="217">
        <v>0.24236111111111111</v>
      </c>
      <c r="C21" s="132" t="s">
        <v>12</v>
      </c>
      <c r="D21" s="161">
        <v>0.30277777777777776</v>
      </c>
      <c r="E21" s="180">
        <f>D21+F126</f>
        <v>0.32361111111111107</v>
      </c>
      <c r="F21" s="180">
        <f t="shared" si="1"/>
        <v>6.0416666666666646E-2</v>
      </c>
      <c r="G21" s="185">
        <f>F131</f>
        <v>0.25</v>
      </c>
      <c r="H21" s="186"/>
      <c r="I21" s="186"/>
      <c r="J21" s="149"/>
      <c r="K21"/>
      <c r="L21" s="6">
        <v>118</v>
      </c>
      <c r="M21" s="157">
        <v>0.22916666666666666</v>
      </c>
      <c r="N21" s="132" t="s">
        <v>13</v>
      </c>
      <c r="O21" s="203">
        <v>0.34652777777777777</v>
      </c>
      <c r="P21" s="180">
        <f>O21+Q126</f>
        <v>0.36736111111111108</v>
      </c>
      <c r="Q21" s="180">
        <f t="shared" si="0"/>
        <v>0.11736111111111111</v>
      </c>
      <c r="R21" s="185">
        <f>Q131</f>
        <v>0.25</v>
      </c>
      <c r="S21" s="186"/>
      <c r="T21" s="186"/>
      <c r="U21" s="149">
        <v>1</v>
      </c>
    </row>
    <row r="22" spans="1:21" ht="19.899999999999999" customHeight="1" x14ac:dyDescent="0.2">
      <c r="A22" s="6">
        <v>20</v>
      </c>
      <c r="B22" s="199"/>
      <c r="C22" s="133" t="s">
        <v>4</v>
      </c>
      <c r="D22" s="168"/>
      <c r="E22" s="181"/>
      <c r="F22" s="181"/>
      <c r="G22" s="187"/>
      <c r="H22" s="187"/>
      <c r="I22" s="187"/>
      <c r="J22" s="151"/>
      <c r="K22"/>
      <c r="L22" s="6">
        <v>119</v>
      </c>
      <c r="M22" s="199"/>
      <c r="N22" s="133" t="s">
        <v>4</v>
      </c>
      <c r="O22" s="199"/>
      <c r="P22" s="205"/>
      <c r="Q22" s="205"/>
      <c r="R22" s="187"/>
      <c r="S22" s="187"/>
      <c r="T22" s="187"/>
      <c r="U22" s="151"/>
    </row>
    <row r="23" spans="1:21" ht="19.899999999999999" customHeight="1" x14ac:dyDescent="0.2">
      <c r="A23" s="6">
        <v>21</v>
      </c>
      <c r="B23" s="215">
        <v>0.30277777777777776</v>
      </c>
      <c r="C23" s="7" t="s">
        <v>14</v>
      </c>
      <c r="D23" s="169">
        <v>0.52152777777777781</v>
      </c>
      <c r="E23" s="177">
        <f>D23-B23+F127</f>
        <v>0.26041666666666674</v>
      </c>
      <c r="F23" s="177">
        <f t="shared" si="1"/>
        <v>0.21875000000000006</v>
      </c>
      <c r="G23" s="183"/>
      <c r="H23" s="183"/>
      <c r="I23" s="183"/>
      <c r="J23" s="146">
        <v>1</v>
      </c>
      <c r="K23"/>
      <c r="L23" s="6">
        <v>120</v>
      </c>
      <c r="M23" s="197">
        <v>0.31319444444444444</v>
      </c>
      <c r="N23" s="7" t="s">
        <v>15</v>
      </c>
      <c r="O23" s="200">
        <v>0.53194444444444444</v>
      </c>
      <c r="P23" s="177">
        <f>O23-M23+Q127</f>
        <v>0.26041666666666669</v>
      </c>
      <c r="Q23" s="177">
        <f t="shared" si="0"/>
        <v>0.21875</v>
      </c>
      <c r="R23" s="183"/>
      <c r="S23" s="183"/>
      <c r="T23" s="183"/>
      <c r="U23" s="146">
        <v>1</v>
      </c>
    </row>
    <row r="24" spans="1:21" ht="19.899999999999999" customHeight="1" x14ac:dyDescent="0.2">
      <c r="A24" s="6">
        <v>22</v>
      </c>
      <c r="B24" s="215">
        <v>0.30833333333333335</v>
      </c>
      <c r="C24" s="137" t="s">
        <v>60</v>
      </c>
      <c r="D24" s="169">
        <v>0.6020833333333333</v>
      </c>
      <c r="E24" s="177">
        <f>D24-B24+F127</f>
        <v>0.33541666666666664</v>
      </c>
      <c r="F24" s="177">
        <f t="shared" si="1"/>
        <v>0.29374999999999996</v>
      </c>
      <c r="G24" s="183"/>
      <c r="H24" s="183"/>
      <c r="I24" s="183"/>
      <c r="J24" s="146">
        <v>1</v>
      </c>
      <c r="K24"/>
      <c r="L24" s="6">
        <v>121</v>
      </c>
      <c r="M24" s="197">
        <v>0.31874999999999998</v>
      </c>
      <c r="N24" s="137" t="s">
        <v>61</v>
      </c>
      <c r="O24" s="200">
        <v>0.61250000000000004</v>
      </c>
      <c r="P24" s="177">
        <f>O24-M24+Q127</f>
        <v>0.33541666666666675</v>
      </c>
      <c r="Q24" s="177">
        <f t="shared" si="0"/>
        <v>0.29375000000000007</v>
      </c>
      <c r="R24" s="183"/>
      <c r="S24" s="183"/>
      <c r="T24" s="183"/>
      <c r="U24" s="146">
        <v>1</v>
      </c>
    </row>
    <row r="25" spans="1:21" ht="19.5" customHeight="1" x14ac:dyDescent="0.2">
      <c r="A25" s="6">
        <v>23</v>
      </c>
      <c r="B25" s="219">
        <v>0.58333333333333337</v>
      </c>
      <c r="C25" s="144" t="s">
        <v>185</v>
      </c>
      <c r="D25" s="159">
        <v>0.91666666666666663</v>
      </c>
      <c r="E25" s="177">
        <f>D25-B25</f>
        <v>0.33333333333333326</v>
      </c>
      <c r="F25" s="177"/>
      <c r="G25" s="177">
        <f>D25-F129</f>
        <v>8.3333333333333259E-2</v>
      </c>
      <c r="H25" s="183"/>
      <c r="I25" s="183"/>
      <c r="J25" s="146"/>
      <c r="K25"/>
      <c r="L25" s="6">
        <v>122</v>
      </c>
      <c r="M25" s="175">
        <v>0.58333333333333337</v>
      </c>
      <c r="N25" s="144" t="s">
        <v>128</v>
      </c>
      <c r="O25" s="201">
        <v>0.91666666666666663</v>
      </c>
      <c r="P25" s="177">
        <f>O25-M25</f>
        <v>0.33333333333333326</v>
      </c>
      <c r="Q25" s="177"/>
      <c r="R25" s="230">
        <f>O25-Q129</f>
        <v>8.3333333333333259E-2</v>
      </c>
      <c r="S25" s="183"/>
      <c r="T25" s="183"/>
      <c r="U25" s="146"/>
    </row>
    <row r="26" spans="1:21" ht="19.899999999999999" customHeight="1" x14ac:dyDescent="0.2">
      <c r="A26" s="6">
        <v>24</v>
      </c>
      <c r="B26" s="214">
        <v>0.55486111111111114</v>
      </c>
      <c r="C26" s="138" t="s">
        <v>148</v>
      </c>
      <c r="D26" s="167">
        <v>0.88611111111111107</v>
      </c>
      <c r="E26" s="179">
        <f>D26-B26+F127</f>
        <v>0.37291666666666662</v>
      </c>
      <c r="F26" s="179">
        <f t="shared" si="1"/>
        <v>0.33124999999999993</v>
      </c>
      <c r="G26" s="179">
        <f>D26+F126-F129</f>
        <v>7.3611111111111072E-2</v>
      </c>
      <c r="H26" s="184"/>
      <c r="I26" s="184"/>
      <c r="J26" s="148">
        <v>1</v>
      </c>
      <c r="K26"/>
      <c r="L26" s="6">
        <v>123</v>
      </c>
      <c r="M26" s="156">
        <v>0.56527777777777777</v>
      </c>
      <c r="N26" s="138" t="s">
        <v>150</v>
      </c>
      <c r="O26" s="202">
        <v>0.89652777777777781</v>
      </c>
      <c r="P26" s="179">
        <f>O26-M26+Q127</f>
        <v>0.37291666666666673</v>
      </c>
      <c r="Q26" s="179">
        <f t="shared" si="0"/>
        <v>0.33125000000000004</v>
      </c>
      <c r="R26" s="179">
        <f>O26+Q126-Q129</f>
        <v>8.4027777777777812E-2</v>
      </c>
      <c r="S26" s="184"/>
      <c r="T26" s="184"/>
      <c r="U26" s="148">
        <v>1</v>
      </c>
    </row>
    <row r="27" spans="1:21" ht="30.75" x14ac:dyDescent="0.2">
      <c r="A27" s="6">
        <v>25</v>
      </c>
      <c r="B27" s="217">
        <v>0.89861111111111114</v>
      </c>
      <c r="C27" s="132" t="s">
        <v>198</v>
      </c>
      <c r="D27" s="161">
        <v>1.5972222222222221E-2</v>
      </c>
      <c r="E27" s="180">
        <f>F130-(B27-F126)</f>
        <v>0.12222222222222223</v>
      </c>
      <c r="F27" s="180">
        <f>F130-B27+D27</f>
        <v>0.11736111111111108</v>
      </c>
      <c r="G27" s="180">
        <f>F130-(B27-F126)</f>
        <v>0.12222222222222223</v>
      </c>
      <c r="H27" s="185">
        <f>F128-B27+F126</f>
        <v>5.972222222222219E-2</v>
      </c>
      <c r="I27" s="186"/>
      <c r="J27" s="149">
        <v>1</v>
      </c>
      <c r="K27"/>
      <c r="L27" s="6">
        <v>124</v>
      </c>
      <c r="M27" s="157">
        <v>0.90902777777777777</v>
      </c>
      <c r="N27" s="241" t="s">
        <v>252</v>
      </c>
      <c r="O27" s="203">
        <v>0.1361111111111111</v>
      </c>
      <c r="P27" s="180">
        <f>Q130-M27+Q126</f>
        <v>0.11180555555555556</v>
      </c>
      <c r="Q27" s="180">
        <f>Q130-M27+O27</f>
        <v>0.22708333333333333</v>
      </c>
      <c r="R27" s="180">
        <f>Q130-M27+Q126</f>
        <v>0.11180555555555556</v>
      </c>
      <c r="S27" s="185">
        <f>Q128-M27+Q126</f>
        <v>4.9305555555555561E-2</v>
      </c>
      <c r="T27" s="186"/>
      <c r="U27" s="149">
        <v>1</v>
      </c>
    </row>
    <row r="28" spans="1:21" ht="19.899999999999999" customHeight="1" x14ac:dyDescent="0.2">
      <c r="A28" s="6">
        <v>26</v>
      </c>
      <c r="B28" s="217">
        <v>0.24861111111111112</v>
      </c>
      <c r="C28" s="132">
        <v>10002</v>
      </c>
      <c r="D28" s="161">
        <v>0.29444444444444445</v>
      </c>
      <c r="E28" s="180">
        <f>D28+F126</f>
        <v>0.31527777777777777</v>
      </c>
      <c r="F28" s="180">
        <f t="shared" si="1"/>
        <v>4.5833333333333337E-2</v>
      </c>
      <c r="G28" s="185">
        <f>F131</f>
        <v>0.25</v>
      </c>
      <c r="H28" s="186"/>
      <c r="I28" s="186"/>
      <c r="J28" s="149">
        <v>1</v>
      </c>
      <c r="K28"/>
      <c r="L28" s="6">
        <v>125</v>
      </c>
      <c r="M28" s="157">
        <v>0.2590277777777778</v>
      </c>
      <c r="N28" s="132">
        <v>10004</v>
      </c>
      <c r="O28" s="203">
        <v>0.30486111111111114</v>
      </c>
      <c r="P28" s="180">
        <f>O28+Q126</f>
        <v>0.32569444444444445</v>
      </c>
      <c r="Q28" s="180">
        <f>O28-M28</f>
        <v>4.5833333333333337E-2</v>
      </c>
      <c r="R28" s="185">
        <f>Q131</f>
        <v>0.25</v>
      </c>
      <c r="S28" s="186"/>
      <c r="T28" s="186"/>
      <c r="U28" s="149">
        <v>1</v>
      </c>
    </row>
    <row r="29" spans="1:21" ht="19.899999999999999" customHeight="1" x14ac:dyDescent="0.2">
      <c r="A29" s="6">
        <v>27</v>
      </c>
      <c r="B29" s="199"/>
      <c r="C29" s="133" t="s">
        <v>4</v>
      </c>
      <c r="D29" s="168"/>
      <c r="E29" s="181"/>
      <c r="F29" s="181"/>
      <c r="G29" s="187"/>
      <c r="H29" s="187"/>
      <c r="I29" s="187"/>
      <c r="J29" s="151"/>
      <c r="K29"/>
      <c r="L29" s="6">
        <v>126</v>
      </c>
      <c r="M29" s="199"/>
      <c r="N29" s="133" t="s">
        <v>4</v>
      </c>
      <c r="O29" s="199"/>
      <c r="P29" s="205"/>
      <c r="Q29" s="205"/>
      <c r="R29" s="187"/>
      <c r="S29" s="187"/>
      <c r="T29" s="187"/>
      <c r="U29" s="151"/>
    </row>
    <row r="30" spans="1:21" ht="19.899999999999999" customHeight="1" x14ac:dyDescent="0.2">
      <c r="A30" s="6">
        <v>28</v>
      </c>
      <c r="B30" s="215">
        <v>0.33124999999999999</v>
      </c>
      <c r="C30" s="137" t="s">
        <v>24</v>
      </c>
      <c r="D30" s="169">
        <v>0.57916666666666672</v>
      </c>
      <c r="E30" s="177">
        <f>D30-B30+F127</f>
        <v>0.28958333333333341</v>
      </c>
      <c r="F30" s="177">
        <f>D30-B30</f>
        <v>0.24791666666666673</v>
      </c>
      <c r="G30" s="183"/>
      <c r="H30" s="183"/>
      <c r="I30" s="183"/>
      <c r="J30" s="146">
        <v>1</v>
      </c>
      <c r="K30"/>
      <c r="L30" s="6">
        <v>127</v>
      </c>
      <c r="M30" s="197">
        <v>0.34166666666666667</v>
      </c>
      <c r="N30" s="137" t="s">
        <v>25</v>
      </c>
      <c r="O30" s="200">
        <v>0.58958333333333335</v>
      </c>
      <c r="P30" s="177">
        <f>O30-M30+Q127</f>
        <v>0.28958333333333336</v>
      </c>
      <c r="Q30" s="177">
        <f>O30-M30</f>
        <v>0.24791666666666667</v>
      </c>
      <c r="R30" s="183"/>
      <c r="S30" s="183"/>
      <c r="T30" s="183"/>
      <c r="U30" s="146">
        <v>1</v>
      </c>
    </row>
    <row r="31" spans="1:21" ht="30.75" x14ac:dyDescent="0.2">
      <c r="A31" s="6">
        <v>29</v>
      </c>
      <c r="B31" s="215">
        <v>0.36041666666666666</v>
      </c>
      <c r="C31" s="137" t="s">
        <v>143</v>
      </c>
      <c r="D31" s="169">
        <v>0.73541666666666672</v>
      </c>
      <c r="E31" s="177">
        <f>D31-B31+F127</f>
        <v>0.41666666666666674</v>
      </c>
      <c r="F31" s="177">
        <f>D31-B31</f>
        <v>0.37500000000000006</v>
      </c>
      <c r="G31" s="183"/>
      <c r="H31" s="183"/>
      <c r="I31" s="183"/>
      <c r="J31" s="146">
        <v>1</v>
      </c>
      <c r="K31"/>
      <c r="L31" s="6">
        <v>128</v>
      </c>
      <c r="M31" s="160">
        <v>0.4375</v>
      </c>
      <c r="N31" s="115" t="s">
        <v>247</v>
      </c>
      <c r="O31" s="201">
        <v>0.8125</v>
      </c>
      <c r="P31" s="178">
        <f>O31-M31+P149</f>
        <v>0.375</v>
      </c>
      <c r="Q31" s="182"/>
      <c r="R31" s="182"/>
      <c r="S31" s="182"/>
      <c r="T31" s="178">
        <f>O31-M31</f>
        <v>0.375</v>
      </c>
      <c r="U31" s="147"/>
    </row>
    <row r="32" spans="1:21" ht="19.899999999999999" customHeight="1" x14ac:dyDescent="0.2">
      <c r="A32" s="6">
        <v>30</v>
      </c>
      <c r="B32" s="216">
        <v>0.61736111111111114</v>
      </c>
      <c r="C32" s="9" t="s">
        <v>47</v>
      </c>
      <c r="D32" s="167">
        <v>0.83611111111111114</v>
      </c>
      <c r="E32" s="179">
        <f>D32-B32+F127</f>
        <v>0.26041666666666669</v>
      </c>
      <c r="F32" s="179">
        <f>D32-B32</f>
        <v>0.21875</v>
      </c>
      <c r="G32" s="179">
        <f>D32+F126-F129</f>
        <v>2.3611111111111138E-2</v>
      </c>
      <c r="H32" s="184"/>
      <c r="I32" s="184"/>
      <c r="J32" s="148">
        <v>1</v>
      </c>
      <c r="K32"/>
      <c r="L32" s="6">
        <v>129</v>
      </c>
      <c r="M32" s="156">
        <v>0.66249999999999998</v>
      </c>
      <c r="N32" s="9" t="s">
        <v>136</v>
      </c>
      <c r="O32" s="202">
        <v>0.9458333333333333</v>
      </c>
      <c r="P32" s="179">
        <f>O32-M32+Q126</f>
        <v>0.30416666666666664</v>
      </c>
      <c r="Q32" s="179">
        <f>O32-M32</f>
        <v>0.28333333333333333</v>
      </c>
      <c r="R32" s="206">
        <f>O32-Q129</f>
        <v>0.11249999999999993</v>
      </c>
      <c r="S32" s="184"/>
      <c r="T32" s="184"/>
      <c r="U32" s="148">
        <v>1</v>
      </c>
    </row>
    <row r="33" spans="1:21" ht="30.75" x14ac:dyDescent="0.2">
      <c r="A33" s="6">
        <v>31</v>
      </c>
      <c r="B33" s="221">
        <v>0.8881944444444444</v>
      </c>
      <c r="C33" s="241" t="s">
        <v>253</v>
      </c>
      <c r="D33" s="161">
        <v>0.11527777777777777</v>
      </c>
      <c r="E33" s="180">
        <f>F130-B33+F126</f>
        <v>0.13263888888888895</v>
      </c>
      <c r="F33" s="180">
        <f>F130-B33+D33</f>
        <v>0.22708333333333336</v>
      </c>
      <c r="G33" s="193">
        <f>F130-B33+F126</f>
        <v>0.13263888888888895</v>
      </c>
      <c r="H33" s="207">
        <f>F128-B33+F126</f>
        <v>7.0138888888888931E-2</v>
      </c>
      <c r="I33" s="194"/>
      <c r="J33" s="149">
        <v>1</v>
      </c>
      <c r="K33"/>
      <c r="L33" s="6">
        <v>130</v>
      </c>
      <c r="M33" s="225">
        <v>0.87777777777777777</v>
      </c>
      <c r="N33" s="132" t="s">
        <v>145</v>
      </c>
      <c r="O33" s="203">
        <v>0.99513888888888891</v>
      </c>
      <c r="P33" s="180">
        <f>Q130-M33+Q126</f>
        <v>0.14305555555555557</v>
      </c>
      <c r="Q33" s="180">
        <f>O33-M33</f>
        <v>0.11736111111111114</v>
      </c>
      <c r="R33" s="193">
        <f>Q130-M33+Q126</f>
        <v>0.14305555555555557</v>
      </c>
      <c r="S33" s="207">
        <f>Q128-M33+Q126</f>
        <v>8.0555555555555561E-2</v>
      </c>
      <c r="T33" s="194"/>
      <c r="U33" s="149">
        <v>1</v>
      </c>
    </row>
    <row r="34" spans="1:21" ht="26.25" customHeight="1" x14ac:dyDescent="0.2">
      <c r="A34" s="6">
        <v>32</v>
      </c>
      <c r="B34" s="217">
        <v>0.23819444444444443</v>
      </c>
      <c r="C34" s="132" t="s">
        <v>52</v>
      </c>
      <c r="D34" s="161">
        <v>0.35486111111111113</v>
      </c>
      <c r="E34" s="180">
        <f>D34+F126</f>
        <v>0.37569444444444444</v>
      </c>
      <c r="F34" s="180">
        <f>D34-B34</f>
        <v>0.1166666666666667</v>
      </c>
      <c r="G34" s="180">
        <f>F131</f>
        <v>0.25</v>
      </c>
      <c r="H34" s="186"/>
      <c r="I34" s="186"/>
      <c r="J34" s="149">
        <v>1</v>
      </c>
      <c r="K34"/>
      <c r="L34" s="6">
        <v>131</v>
      </c>
      <c r="M34" s="157">
        <v>0.22708333333333333</v>
      </c>
      <c r="N34" s="132" t="s">
        <v>19</v>
      </c>
      <c r="O34" s="203">
        <v>0.34444444444444444</v>
      </c>
      <c r="P34" s="180">
        <f>O34+Q126</f>
        <v>0.36527777777777776</v>
      </c>
      <c r="Q34" s="180">
        <f>O34-M34</f>
        <v>0.11736111111111111</v>
      </c>
      <c r="R34" s="208">
        <f>Q131</f>
        <v>0.25</v>
      </c>
      <c r="S34" s="186"/>
      <c r="T34" s="186"/>
      <c r="U34" s="149">
        <v>1</v>
      </c>
    </row>
    <row r="35" spans="1:21" ht="19.899999999999999" customHeight="1" x14ac:dyDescent="0.2">
      <c r="A35" s="6">
        <v>33</v>
      </c>
      <c r="B35" s="199"/>
      <c r="C35" s="133" t="s">
        <v>4</v>
      </c>
      <c r="D35" s="168"/>
      <c r="E35" s="181"/>
      <c r="F35" s="181"/>
      <c r="G35" s="187"/>
      <c r="H35" s="187"/>
      <c r="I35" s="187"/>
      <c r="J35" s="151"/>
      <c r="K35"/>
      <c r="L35" s="6">
        <v>132</v>
      </c>
      <c r="M35" s="199"/>
      <c r="N35" s="133" t="s">
        <v>4</v>
      </c>
      <c r="O35" s="199"/>
      <c r="P35" s="205"/>
      <c r="Q35" s="205"/>
      <c r="R35" s="187"/>
      <c r="S35" s="187"/>
      <c r="T35" s="187"/>
      <c r="U35" s="151"/>
    </row>
    <row r="36" spans="1:21" ht="30" customHeight="1" x14ac:dyDescent="0.2">
      <c r="A36" s="6"/>
      <c r="B36" s="220" t="s">
        <v>219</v>
      </c>
      <c r="C36" s="6" t="s">
        <v>0</v>
      </c>
      <c r="D36" s="139" t="s">
        <v>220</v>
      </c>
      <c r="E36" s="176" t="s">
        <v>221</v>
      </c>
      <c r="F36" s="176" t="s">
        <v>222</v>
      </c>
      <c r="G36" s="176" t="s">
        <v>223</v>
      </c>
      <c r="H36" s="176" t="s">
        <v>226</v>
      </c>
      <c r="I36" s="176" t="s">
        <v>224</v>
      </c>
      <c r="J36" s="139" t="s">
        <v>225</v>
      </c>
      <c r="K36"/>
      <c r="L36" s="6"/>
      <c r="M36" s="198" t="s">
        <v>219</v>
      </c>
      <c r="N36" s="6" t="s">
        <v>0</v>
      </c>
      <c r="O36" s="176" t="s">
        <v>220</v>
      </c>
      <c r="P36" s="139" t="s">
        <v>221</v>
      </c>
      <c r="Q36" s="139" t="s">
        <v>222</v>
      </c>
      <c r="R36" s="139" t="s">
        <v>223</v>
      </c>
      <c r="S36" s="139" t="s">
        <v>226</v>
      </c>
      <c r="T36" s="139" t="s">
        <v>224</v>
      </c>
      <c r="U36" s="139" t="s">
        <v>225</v>
      </c>
    </row>
    <row r="37" spans="1:21" ht="19.899999999999999" customHeight="1" x14ac:dyDescent="0.2">
      <c r="A37" s="6">
        <v>34</v>
      </c>
      <c r="B37" s="215">
        <v>0.31527777777777777</v>
      </c>
      <c r="C37" s="7" t="s">
        <v>20</v>
      </c>
      <c r="D37" s="169">
        <v>0.53402777777777777</v>
      </c>
      <c r="E37" s="177">
        <f>D37-B37+F127</f>
        <v>0.26041666666666669</v>
      </c>
      <c r="F37" s="177">
        <f>D37-B37</f>
        <v>0.21875</v>
      </c>
      <c r="G37" s="183"/>
      <c r="H37" s="183"/>
      <c r="I37" s="183"/>
      <c r="J37" s="146">
        <v>1</v>
      </c>
      <c r="K37"/>
      <c r="L37" s="6">
        <v>133</v>
      </c>
      <c r="M37" s="197">
        <v>0.32569444444444445</v>
      </c>
      <c r="N37" s="7" t="s">
        <v>21</v>
      </c>
      <c r="O37" s="200">
        <v>0.5444444444444444</v>
      </c>
      <c r="P37" s="177">
        <f>O37-M37+Q127</f>
        <v>0.26041666666666663</v>
      </c>
      <c r="Q37" s="177">
        <f>O37-M37</f>
        <v>0.21874999999999994</v>
      </c>
      <c r="R37" s="183"/>
      <c r="S37" s="183"/>
      <c r="T37" s="183"/>
      <c r="U37" s="146">
        <v>1</v>
      </c>
    </row>
    <row r="38" spans="1:21" ht="19.899999999999999" customHeight="1" x14ac:dyDescent="0.2">
      <c r="A38" s="6">
        <v>35</v>
      </c>
      <c r="B38" s="215">
        <v>0.28749999999999998</v>
      </c>
      <c r="C38" s="240" t="s">
        <v>246</v>
      </c>
      <c r="D38" s="169">
        <v>0.58125000000000004</v>
      </c>
      <c r="E38" s="177">
        <f>D38-B38+F126</f>
        <v>0.31458333333333338</v>
      </c>
      <c r="F38" s="177">
        <f>D38-B38</f>
        <v>0.29375000000000007</v>
      </c>
      <c r="G38" s="183"/>
      <c r="H38" s="183"/>
      <c r="I38" s="183"/>
      <c r="J38" s="146">
        <v>1</v>
      </c>
      <c r="K38"/>
      <c r="L38" s="6">
        <v>134</v>
      </c>
      <c r="M38" s="197">
        <v>0.29791666666666666</v>
      </c>
      <c r="N38" s="137" t="s">
        <v>9</v>
      </c>
      <c r="O38" s="200">
        <v>0.59166666666666667</v>
      </c>
      <c r="P38" s="177">
        <f>O38-M38+F127</f>
        <v>0.3354166666666667</v>
      </c>
      <c r="Q38" s="177">
        <f>O38-M38</f>
        <v>0.29375000000000001</v>
      </c>
      <c r="R38" s="183"/>
      <c r="S38" s="183"/>
      <c r="T38" s="183"/>
      <c r="U38" s="146">
        <v>1</v>
      </c>
    </row>
    <row r="39" spans="1:21" ht="30.75" x14ac:dyDescent="0.2">
      <c r="A39" s="6">
        <v>36</v>
      </c>
      <c r="B39" s="145">
        <v>0.58333333333333337</v>
      </c>
      <c r="C39" s="115" t="s">
        <v>245</v>
      </c>
      <c r="D39" s="165">
        <v>0.875</v>
      </c>
      <c r="E39" s="178">
        <f>D39-B39+F127</f>
        <v>0.33333333333333331</v>
      </c>
      <c r="F39" s="178"/>
      <c r="G39" s="178">
        <f>D39-F129</f>
        <v>4.166666666666663E-2</v>
      </c>
      <c r="H39" s="182"/>
      <c r="I39" s="178">
        <f>D39-B39</f>
        <v>0.29166666666666663</v>
      </c>
      <c r="J39" s="147"/>
      <c r="K39"/>
      <c r="L39" s="6">
        <v>135</v>
      </c>
      <c r="M39" s="156">
        <v>0.62569444444444444</v>
      </c>
      <c r="N39" s="134" t="s">
        <v>140</v>
      </c>
      <c r="O39" s="202">
        <v>0.92291666666666672</v>
      </c>
      <c r="P39" s="179">
        <f>O39-M39+Q126</f>
        <v>0.31805555555555559</v>
      </c>
      <c r="Q39" s="179">
        <f>O39-M39</f>
        <v>0.29722222222222228</v>
      </c>
      <c r="R39" s="206">
        <f>O39-Q129</f>
        <v>8.9583333333333348E-2</v>
      </c>
      <c r="S39" s="184"/>
      <c r="T39" s="184"/>
      <c r="U39" s="148">
        <v>1</v>
      </c>
    </row>
    <row r="40" spans="1:21" ht="19.899999999999999" customHeight="1" x14ac:dyDescent="0.2">
      <c r="A40" s="6">
        <v>37</v>
      </c>
      <c r="B40" s="156">
        <v>0.59652777777777777</v>
      </c>
      <c r="C40" s="9" t="s">
        <v>27</v>
      </c>
      <c r="D40" s="202">
        <v>0.92777777777777781</v>
      </c>
      <c r="E40" s="179">
        <f>D40-B40+Q127</f>
        <v>0.37291666666666673</v>
      </c>
      <c r="F40" s="179">
        <f>D40-B40</f>
        <v>0.33125000000000004</v>
      </c>
      <c r="G40" s="179">
        <f>D40+Q126-Q129</f>
        <v>0.11527777777777781</v>
      </c>
      <c r="H40" s="184"/>
      <c r="I40" s="184"/>
      <c r="J40" s="148">
        <v>1</v>
      </c>
      <c r="K40"/>
      <c r="L40" s="6">
        <v>136</v>
      </c>
      <c r="M40" s="156">
        <v>0.6069444444444444</v>
      </c>
      <c r="N40" s="9" t="s">
        <v>244</v>
      </c>
      <c r="O40" s="202">
        <v>0.93819444444444444</v>
      </c>
      <c r="P40" s="179">
        <f>O40-M40+Q127</f>
        <v>0.37291666666666673</v>
      </c>
      <c r="Q40" s="179">
        <f>O40-M40</f>
        <v>0.33125000000000004</v>
      </c>
      <c r="R40" s="179">
        <f>O40+Q126-Q129</f>
        <v>0.12569444444444444</v>
      </c>
      <c r="S40" s="184"/>
      <c r="T40" s="184"/>
      <c r="U40" s="148">
        <v>1</v>
      </c>
    </row>
    <row r="41" spans="1:21" ht="28.9" customHeight="1" x14ac:dyDescent="0.2">
      <c r="A41" s="6">
        <v>38</v>
      </c>
      <c r="B41" s="160">
        <v>0.875</v>
      </c>
      <c r="C41" s="8" t="s">
        <v>129</v>
      </c>
      <c r="D41" s="204" t="s">
        <v>227</v>
      </c>
      <c r="E41" s="178">
        <f>D41-B41</f>
        <v>0.125</v>
      </c>
      <c r="F41" s="182"/>
      <c r="G41" s="178">
        <f>Q130-B41</f>
        <v>0.125</v>
      </c>
      <c r="H41" s="191">
        <f>F128-B41</f>
        <v>6.25E-2</v>
      </c>
      <c r="I41" s="182"/>
      <c r="J41" s="147"/>
      <c r="K41"/>
      <c r="L41" s="6">
        <v>137</v>
      </c>
      <c r="M41" s="160">
        <v>0.875</v>
      </c>
      <c r="N41" s="8" t="s">
        <v>176</v>
      </c>
      <c r="O41" s="204" t="s">
        <v>227</v>
      </c>
      <c r="P41" s="178">
        <f>Q130-M41</f>
        <v>0.125</v>
      </c>
      <c r="Q41" s="182"/>
      <c r="R41" s="178">
        <f>O41-M41</f>
        <v>0.125</v>
      </c>
      <c r="S41" s="191">
        <f>Q128-M41</f>
        <v>6.25E-2</v>
      </c>
      <c r="T41" s="182"/>
      <c r="U41" s="147">
        <v>1</v>
      </c>
    </row>
    <row r="42" spans="1:21" ht="19.899999999999999" customHeight="1" x14ac:dyDescent="0.2">
      <c r="A42" s="6">
        <v>39</v>
      </c>
      <c r="B42" s="160">
        <v>0</v>
      </c>
      <c r="C42" s="8" t="s">
        <v>130</v>
      </c>
      <c r="D42" s="201">
        <v>0.33333333333333331</v>
      </c>
      <c r="E42" s="178">
        <f>D42</f>
        <v>0.33333333333333331</v>
      </c>
      <c r="F42" s="182"/>
      <c r="G42" s="191">
        <f>Q131</f>
        <v>0.25</v>
      </c>
      <c r="H42" s="182"/>
      <c r="I42" s="182"/>
      <c r="J42" s="147"/>
      <c r="K42"/>
      <c r="L42" s="6">
        <v>138</v>
      </c>
      <c r="M42" s="160">
        <v>0</v>
      </c>
      <c r="N42" s="8" t="s">
        <v>177</v>
      </c>
      <c r="O42" s="201">
        <v>0.33333333333333331</v>
      </c>
      <c r="P42" s="178">
        <f>O42</f>
        <v>0.33333333333333331</v>
      </c>
      <c r="Q42" s="182"/>
      <c r="R42" s="191">
        <f>Q131</f>
        <v>0.25</v>
      </c>
      <c r="S42" s="182"/>
      <c r="T42" s="182"/>
      <c r="U42" s="147">
        <v>1</v>
      </c>
    </row>
    <row r="43" spans="1:21" ht="19.899999999999999" customHeight="1" x14ac:dyDescent="0.2">
      <c r="A43" s="6">
        <v>40</v>
      </c>
      <c r="B43" s="199"/>
      <c r="C43" s="133" t="s">
        <v>4</v>
      </c>
      <c r="D43" s="168"/>
      <c r="E43" s="181"/>
      <c r="F43" s="181"/>
      <c r="G43" s="187"/>
      <c r="H43" s="187"/>
      <c r="I43" s="187"/>
      <c r="J43" s="151"/>
      <c r="K43"/>
      <c r="L43" s="6">
        <v>139</v>
      </c>
      <c r="M43" s="199"/>
      <c r="N43" s="133" t="s">
        <v>4</v>
      </c>
      <c r="O43" s="199"/>
      <c r="P43" s="205"/>
      <c r="Q43" s="205"/>
      <c r="R43" s="187"/>
      <c r="S43" s="187"/>
      <c r="T43" s="187"/>
      <c r="U43" s="151"/>
    </row>
    <row r="44" spans="1:21" ht="19.899999999999999" customHeight="1" x14ac:dyDescent="0.2">
      <c r="A44" s="6">
        <v>41</v>
      </c>
      <c r="B44" s="215">
        <v>0.32361111111111113</v>
      </c>
      <c r="C44" s="7" t="s">
        <v>6</v>
      </c>
      <c r="D44" s="169">
        <v>0.54236111111111107</v>
      </c>
      <c r="E44" s="177">
        <f>D44-B44+F127</f>
        <v>0.26041666666666663</v>
      </c>
      <c r="F44" s="177">
        <f>D44-B44</f>
        <v>0.21874999999999994</v>
      </c>
      <c r="G44" s="183"/>
      <c r="H44" s="183"/>
      <c r="I44" s="183"/>
      <c r="J44" s="146">
        <v>1</v>
      </c>
      <c r="K44"/>
      <c r="L44" s="6">
        <v>140</v>
      </c>
      <c r="M44" s="197">
        <v>0.33402777777777776</v>
      </c>
      <c r="N44" s="7" t="s">
        <v>7</v>
      </c>
      <c r="O44" s="200">
        <v>0.55277777777777781</v>
      </c>
      <c r="P44" s="177">
        <f>O44-M44+Q127</f>
        <v>0.26041666666666674</v>
      </c>
      <c r="Q44" s="177">
        <f>O44-M44</f>
        <v>0.21875000000000006</v>
      </c>
      <c r="R44" s="183"/>
      <c r="S44" s="183"/>
      <c r="T44" s="183"/>
      <c r="U44" s="146">
        <v>1</v>
      </c>
    </row>
    <row r="45" spans="1:21" ht="27.75" x14ac:dyDescent="0.2">
      <c r="A45" s="6">
        <v>42</v>
      </c>
      <c r="B45" s="215">
        <v>0.37083333333333335</v>
      </c>
      <c r="C45" s="137" t="s">
        <v>39</v>
      </c>
      <c r="D45" s="169">
        <v>0.74583333333333335</v>
      </c>
      <c r="E45" s="177">
        <f>D45-B45+F127</f>
        <v>0.41666666666666669</v>
      </c>
      <c r="F45" s="177">
        <f>D45-B45</f>
        <v>0.375</v>
      </c>
      <c r="G45" s="177"/>
      <c r="H45" s="183"/>
      <c r="I45" s="183"/>
      <c r="J45" s="146">
        <v>1</v>
      </c>
      <c r="K45"/>
      <c r="L45" s="6">
        <v>141</v>
      </c>
      <c r="M45" s="197">
        <v>0.38124999999999998</v>
      </c>
      <c r="N45" s="137" t="s">
        <v>40</v>
      </c>
      <c r="O45" s="200">
        <v>0.75624999999999998</v>
      </c>
      <c r="P45" s="177">
        <f>O45-M45+Q127</f>
        <v>0.41666666666666669</v>
      </c>
      <c r="Q45" s="177">
        <f>O45-M45</f>
        <v>0.375</v>
      </c>
      <c r="R45" s="183"/>
      <c r="S45" s="183"/>
      <c r="T45" s="183"/>
      <c r="U45" s="146">
        <v>1</v>
      </c>
    </row>
    <row r="46" spans="1:21" ht="19.899999999999999" customHeight="1" x14ac:dyDescent="0.2">
      <c r="A46" s="6">
        <v>43</v>
      </c>
      <c r="B46" s="216">
        <v>0.58402777777777781</v>
      </c>
      <c r="C46" s="9" t="s">
        <v>34</v>
      </c>
      <c r="D46" s="167">
        <v>0.9506944444444444</v>
      </c>
      <c r="E46" s="179">
        <f>D46-B46+F127</f>
        <v>0.40833333333333327</v>
      </c>
      <c r="F46" s="179">
        <f>D46-B46</f>
        <v>0.36666666666666659</v>
      </c>
      <c r="G46" s="179">
        <f>D46-F129</f>
        <v>0.11736111111111103</v>
      </c>
      <c r="H46" s="184"/>
      <c r="I46" s="184"/>
      <c r="J46" s="148">
        <v>1</v>
      </c>
      <c r="K46"/>
      <c r="L46" s="6">
        <v>142</v>
      </c>
      <c r="M46" s="156">
        <v>0.59444444444444444</v>
      </c>
      <c r="N46" s="9" t="s">
        <v>35</v>
      </c>
      <c r="O46" s="202">
        <v>0.96111111111111114</v>
      </c>
      <c r="P46" s="179">
        <f>O46-M46+Q127</f>
        <v>0.40833333333333338</v>
      </c>
      <c r="Q46" s="179">
        <f>O46-M46</f>
        <v>0.3666666666666667</v>
      </c>
      <c r="R46" s="179">
        <f>O46-Q129</f>
        <v>0.12777777777777777</v>
      </c>
      <c r="S46" s="184"/>
      <c r="T46" s="184"/>
      <c r="U46" s="148">
        <v>1</v>
      </c>
    </row>
    <row r="47" spans="1:21" ht="28.9" customHeight="1" x14ac:dyDescent="0.2">
      <c r="A47" s="6">
        <v>44</v>
      </c>
      <c r="B47" s="145">
        <v>0.875</v>
      </c>
      <c r="C47" s="8" t="s">
        <v>188</v>
      </c>
      <c r="D47" s="170" t="s">
        <v>227</v>
      </c>
      <c r="E47" s="178">
        <f>F130-B47</f>
        <v>0.125</v>
      </c>
      <c r="F47" s="178"/>
      <c r="G47" s="178">
        <f>F130-B47</f>
        <v>0.125</v>
      </c>
      <c r="H47" s="191">
        <f>F128-B47</f>
        <v>6.25E-2</v>
      </c>
      <c r="I47" s="178">
        <f>D47-B47</f>
        <v>0.125</v>
      </c>
      <c r="J47" s="147"/>
      <c r="K47"/>
      <c r="L47" s="6">
        <v>143</v>
      </c>
      <c r="M47" s="145">
        <v>0.79166666666666663</v>
      </c>
      <c r="N47" s="8" t="s">
        <v>186</v>
      </c>
      <c r="O47" s="170" t="s">
        <v>227</v>
      </c>
      <c r="P47" s="178">
        <f>F130-M47+E129</f>
        <v>0.20833333333333337</v>
      </c>
      <c r="Q47" s="178"/>
      <c r="R47" s="178">
        <f>F130-F129</f>
        <v>0.16666666666666663</v>
      </c>
      <c r="S47" s="191">
        <f>F128-F129</f>
        <v>0.10416666666666663</v>
      </c>
      <c r="T47" s="182"/>
      <c r="U47" s="147"/>
    </row>
    <row r="48" spans="1:21" ht="19.899999999999999" customHeight="1" x14ac:dyDescent="0.2">
      <c r="A48" s="6">
        <v>45</v>
      </c>
      <c r="B48" s="145">
        <v>0</v>
      </c>
      <c r="C48" s="8" t="s">
        <v>189</v>
      </c>
      <c r="D48" s="165">
        <v>0.33333333333333331</v>
      </c>
      <c r="E48" s="178">
        <f>D48</f>
        <v>0.33333333333333331</v>
      </c>
      <c r="F48" s="178"/>
      <c r="G48" s="191">
        <f>F131</f>
        <v>0.25</v>
      </c>
      <c r="H48" s="182"/>
      <c r="I48" s="178">
        <f>D48-B48</f>
        <v>0.33333333333333331</v>
      </c>
      <c r="J48" s="147"/>
      <c r="K48"/>
      <c r="L48" s="6">
        <v>144</v>
      </c>
      <c r="M48" s="145">
        <v>0</v>
      </c>
      <c r="N48" s="8" t="s">
        <v>187</v>
      </c>
      <c r="O48" s="165">
        <v>0.33333333333333331</v>
      </c>
      <c r="P48" s="178">
        <f>O48</f>
        <v>0.33333333333333331</v>
      </c>
      <c r="Q48" s="178"/>
      <c r="R48" s="191">
        <f>F131</f>
        <v>0.25</v>
      </c>
      <c r="S48" s="182"/>
      <c r="T48" s="182"/>
      <c r="U48" s="147"/>
    </row>
    <row r="49" spans="1:21" ht="19.899999999999999" customHeight="1" x14ac:dyDescent="0.2">
      <c r="A49" s="6">
        <v>46</v>
      </c>
      <c r="B49" s="199"/>
      <c r="C49" s="133" t="s">
        <v>4</v>
      </c>
      <c r="D49" s="168"/>
      <c r="E49" s="181"/>
      <c r="F49" s="181"/>
      <c r="G49" s="187"/>
      <c r="H49" s="187"/>
      <c r="I49" s="187"/>
      <c r="J49" s="151"/>
      <c r="K49"/>
      <c r="L49" s="6">
        <v>145</v>
      </c>
      <c r="M49" s="199"/>
      <c r="N49" s="133" t="s">
        <v>4</v>
      </c>
      <c r="O49" s="199"/>
      <c r="P49" s="205"/>
      <c r="Q49" s="205"/>
      <c r="R49" s="187"/>
      <c r="S49" s="187"/>
      <c r="T49" s="187"/>
      <c r="U49" s="151"/>
    </row>
    <row r="50" spans="1:21" ht="30.75" x14ac:dyDescent="0.2">
      <c r="A50" s="6">
        <v>47</v>
      </c>
      <c r="B50" s="157">
        <v>0.88124999999999998</v>
      </c>
      <c r="C50" s="132" t="s">
        <v>205</v>
      </c>
      <c r="D50" s="203">
        <v>0.90972222222222221</v>
      </c>
      <c r="E50" s="180">
        <f>Q130-B50+Q126</f>
        <v>0.13958333333333336</v>
      </c>
      <c r="F50" s="180">
        <f t="shared" ref="F50:F55" si="2">D50-B50</f>
        <v>2.8472222222222232E-2</v>
      </c>
      <c r="G50" s="180">
        <f>Q130-B50+Q126</f>
        <v>0.13958333333333336</v>
      </c>
      <c r="H50" s="185">
        <f>Q128-B50+Q126</f>
        <v>7.7083333333333351E-2</v>
      </c>
      <c r="I50" s="186"/>
      <c r="J50" s="149">
        <v>1</v>
      </c>
      <c r="K50"/>
      <c r="L50" s="6">
        <v>146</v>
      </c>
      <c r="M50" s="217">
        <v>0.89166666666666672</v>
      </c>
      <c r="N50" s="132" t="s">
        <v>204</v>
      </c>
      <c r="O50" s="161">
        <v>0.92013888888888884</v>
      </c>
      <c r="P50" s="180">
        <f>F130-M50+F126</f>
        <v>0.12916666666666662</v>
      </c>
      <c r="Q50" s="180">
        <f>O50-M50</f>
        <v>2.8472222222222121E-2</v>
      </c>
      <c r="R50" s="180">
        <f>F130-M50</f>
        <v>0.10833333333333328</v>
      </c>
      <c r="S50" s="185">
        <f>F128-M50+F126</f>
        <v>6.666666666666661E-2</v>
      </c>
      <c r="T50" s="186"/>
      <c r="U50" s="149">
        <v>1</v>
      </c>
    </row>
    <row r="51" spans="1:21" ht="19.899999999999999" customHeight="1" x14ac:dyDescent="0.2">
      <c r="A51" s="6">
        <v>48</v>
      </c>
      <c r="B51" s="217">
        <v>0.20902777777777778</v>
      </c>
      <c r="C51" s="132" t="s">
        <v>41</v>
      </c>
      <c r="D51" s="161">
        <v>0.34166666666666667</v>
      </c>
      <c r="E51" s="180">
        <f>D51+F126</f>
        <v>0.36249999999999999</v>
      </c>
      <c r="F51" s="180">
        <f t="shared" si="2"/>
        <v>0.13263888888888889</v>
      </c>
      <c r="G51" s="180">
        <f>F131</f>
        <v>0.25</v>
      </c>
      <c r="H51" s="186"/>
      <c r="I51" s="186"/>
      <c r="J51" s="149">
        <v>1</v>
      </c>
      <c r="K51"/>
      <c r="L51" s="6">
        <v>147</v>
      </c>
      <c r="M51" s="217">
        <v>0.21388888888888888</v>
      </c>
      <c r="N51" s="132" t="s">
        <v>28</v>
      </c>
      <c r="O51" s="161">
        <v>0.31319444444444444</v>
      </c>
      <c r="P51" s="180">
        <f>O51+F126</f>
        <v>0.33402777777777776</v>
      </c>
      <c r="Q51" s="180">
        <f>O51-M51</f>
        <v>9.9305555555555564E-2</v>
      </c>
      <c r="R51" s="185">
        <f>F131</f>
        <v>0.25</v>
      </c>
      <c r="S51" s="186"/>
      <c r="T51" s="186"/>
      <c r="U51" s="149">
        <v>1</v>
      </c>
    </row>
    <row r="52" spans="1:21" ht="19.899999999999999" customHeight="1" x14ac:dyDescent="0.2">
      <c r="A52" s="6">
        <v>49</v>
      </c>
      <c r="B52" s="197">
        <v>0.39652777777777776</v>
      </c>
      <c r="C52" s="7" t="s">
        <v>156</v>
      </c>
      <c r="D52" s="200">
        <v>0.61527777777777781</v>
      </c>
      <c r="E52" s="177">
        <f>D52-B52+Q127</f>
        <v>0.26041666666666674</v>
      </c>
      <c r="F52" s="177">
        <f t="shared" si="2"/>
        <v>0.21875000000000006</v>
      </c>
      <c r="G52" s="183"/>
      <c r="H52" s="183"/>
      <c r="I52" s="183"/>
      <c r="J52" s="146">
        <v>1</v>
      </c>
      <c r="K52"/>
      <c r="L52" s="6">
        <v>148</v>
      </c>
      <c r="M52" s="197">
        <v>0.37291666666666667</v>
      </c>
      <c r="N52" s="137" t="s">
        <v>2</v>
      </c>
      <c r="O52" s="200">
        <v>0.62083333333333335</v>
      </c>
      <c r="P52" s="177">
        <f>O52-M52+Q127</f>
        <v>0.28958333333333336</v>
      </c>
      <c r="Q52" s="177">
        <f>O52-M52</f>
        <v>0.24791666666666667</v>
      </c>
      <c r="R52" s="183"/>
      <c r="S52" s="183"/>
      <c r="T52" s="183"/>
      <c r="U52" s="146">
        <v>1</v>
      </c>
    </row>
    <row r="53" spans="1:21" ht="19.899999999999999" customHeight="1" x14ac:dyDescent="0.2">
      <c r="A53" s="6">
        <v>50</v>
      </c>
      <c r="B53" s="156">
        <v>0.62083333333333335</v>
      </c>
      <c r="C53" s="138" t="s">
        <v>58</v>
      </c>
      <c r="D53" s="202">
        <v>0.9145833333333333</v>
      </c>
      <c r="E53" s="179">
        <f>D53-B53+Q127</f>
        <v>0.33541666666666664</v>
      </c>
      <c r="F53" s="179">
        <f t="shared" si="2"/>
        <v>0.29374999999999996</v>
      </c>
      <c r="G53" s="179">
        <f>D53+Q126-Q129</f>
        <v>0.1020833333333333</v>
      </c>
      <c r="H53" s="184"/>
      <c r="I53" s="184"/>
      <c r="J53" s="148">
        <v>1</v>
      </c>
      <c r="K53"/>
      <c r="L53" s="6">
        <v>149</v>
      </c>
      <c r="M53" s="216">
        <v>0.63124999999999998</v>
      </c>
      <c r="N53" s="138" t="s">
        <v>59</v>
      </c>
      <c r="O53" s="167">
        <v>0.92500000000000004</v>
      </c>
      <c r="P53" s="179">
        <f>O53-M53+F127</f>
        <v>0.33541666666666675</v>
      </c>
      <c r="Q53" s="179">
        <f>O53-M53</f>
        <v>0.29375000000000007</v>
      </c>
      <c r="R53" s="179">
        <f>O53+F126-F129</f>
        <v>0.11250000000000004</v>
      </c>
      <c r="S53" s="184"/>
      <c r="T53" s="184"/>
      <c r="U53" s="148">
        <v>1</v>
      </c>
    </row>
    <row r="54" spans="1:21" ht="30.75" x14ac:dyDescent="0.2">
      <c r="A54" s="6">
        <v>51</v>
      </c>
      <c r="B54" s="217">
        <v>0.77152777777777781</v>
      </c>
      <c r="C54" s="132" t="s">
        <v>199</v>
      </c>
      <c r="D54" s="161">
        <v>0.99027777777777781</v>
      </c>
      <c r="E54" s="180">
        <f>F130-B54+F126</f>
        <v>0.24930555555555553</v>
      </c>
      <c r="F54" s="180">
        <f t="shared" si="2"/>
        <v>0.21875</v>
      </c>
      <c r="G54" s="180">
        <f>F130-F129</f>
        <v>0.16666666666666663</v>
      </c>
      <c r="H54" s="185">
        <f>F128-F129</f>
        <v>0.10416666666666663</v>
      </c>
      <c r="I54" s="186"/>
      <c r="J54" s="149">
        <v>1</v>
      </c>
      <c r="K54"/>
      <c r="L54" s="6">
        <v>150</v>
      </c>
      <c r="M54" s="157">
        <v>0.7944444444444444</v>
      </c>
      <c r="N54" s="132" t="s">
        <v>157</v>
      </c>
      <c r="O54" s="203">
        <v>1.8055555555555554E-2</v>
      </c>
      <c r="P54" s="180">
        <f>Q130-M54+Q126</f>
        <v>0.22638888888888895</v>
      </c>
      <c r="Q54" s="180">
        <f>Q130-M54+O54</f>
        <v>0.22361111111111115</v>
      </c>
      <c r="R54" s="180">
        <f>Q130-Q129</f>
        <v>0.16666666666666663</v>
      </c>
      <c r="S54" s="185">
        <f>Q128-Q129</f>
        <v>0.10416666666666663</v>
      </c>
      <c r="T54" s="186"/>
      <c r="U54" s="149">
        <v>1</v>
      </c>
    </row>
    <row r="55" spans="1:21" ht="19.899999999999999" customHeight="1" x14ac:dyDescent="0.2">
      <c r="A55" s="6">
        <v>52</v>
      </c>
      <c r="B55" s="217">
        <v>0.22430555555555556</v>
      </c>
      <c r="C55" s="132" t="s">
        <v>32</v>
      </c>
      <c r="D55" s="161">
        <v>0.32916666666666666</v>
      </c>
      <c r="E55" s="180">
        <f>D55+F126</f>
        <v>0.35</v>
      </c>
      <c r="F55" s="180">
        <f t="shared" si="2"/>
        <v>0.1048611111111111</v>
      </c>
      <c r="G55" s="185">
        <f>F131</f>
        <v>0.25</v>
      </c>
      <c r="H55" s="186"/>
      <c r="I55" s="186"/>
      <c r="J55" s="149">
        <v>1</v>
      </c>
      <c r="K55"/>
      <c r="L55" s="6">
        <v>151</v>
      </c>
      <c r="M55" s="157">
        <v>0.25138888888888888</v>
      </c>
      <c r="N55" s="132" t="s">
        <v>33</v>
      </c>
      <c r="O55" s="203">
        <v>0.35694444444444445</v>
      </c>
      <c r="P55" s="180">
        <f>O55+Q126</f>
        <v>0.37777777777777777</v>
      </c>
      <c r="Q55" s="180">
        <f>O55-M55</f>
        <v>0.10555555555555557</v>
      </c>
      <c r="R55" s="185">
        <f>Q131</f>
        <v>0.25</v>
      </c>
      <c r="S55" s="186"/>
      <c r="T55" s="186"/>
      <c r="U55" s="149">
        <v>1</v>
      </c>
    </row>
    <row r="56" spans="1:21" ht="19.899999999999999" customHeight="1" x14ac:dyDescent="0.2">
      <c r="A56" s="6">
        <v>53</v>
      </c>
      <c r="B56" s="199"/>
      <c r="C56" s="133" t="s">
        <v>4</v>
      </c>
      <c r="D56" s="168"/>
      <c r="E56" s="181"/>
      <c r="F56" s="181"/>
      <c r="G56" s="187"/>
      <c r="H56" s="187"/>
      <c r="I56" s="187"/>
      <c r="J56" s="150"/>
      <c r="K56"/>
      <c r="L56" s="6">
        <v>152</v>
      </c>
      <c r="M56" s="199"/>
      <c r="N56" s="133" t="s">
        <v>4</v>
      </c>
      <c r="O56" s="199"/>
      <c r="P56" s="205"/>
      <c r="Q56" s="205"/>
      <c r="R56" s="187"/>
      <c r="S56" s="187"/>
      <c r="T56" s="187"/>
      <c r="U56" s="151"/>
    </row>
    <row r="57" spans="1:21" ht="15.75" x14ac:dyDescent="0.2">
      <c r="A57" s="6">
        <v>54</v>
      </c>
      <c r="B57" s="215">
        <v>0.34444444444444444</v>
      </c>
      <c r="C57" s="7" t="s">
        <v>133</v>
      </c>
      <c r="D57" s="169">
        <v>0.56319444444444444</v>
      </c>
      <c r="E57" s="177">
        <f>D57-B57+F127</f>
        <v>0.26041666666666669</v>
      </c>
      <c r="F57" s="177">
        <f t="shared" ref="F57" si="3">D57-B57</f>
        <v>0.21875</v>
      </c>
      <c r="G57" s="177"/>
      <c r="H57" s="183"/>
      <c r="I57" s="183"/>
      <c r="J57" s="146">
        <v>1</v>
      </c>
      <c r="K57"/>
      <c r="L57" s="6">
        <v>153</v>
      </c>
      <c r="M57" s="197">
        <v>0.35486111111111113</v>
      </c>
      <c r="N57" s="7" t="s">
        <v>138</v>
      </c>
      <c r="O57" s="200">
        <v>0.57361111111111107</v>
      </c>
      <c r="P57" s="177">
        <f>O57-M57+Q127</f>
        <v>0.26041666666666663</v>
      </c>
      <c r="Q57" s="177">
        <f t="shared" ref="Q57" si="4">O57-M57</f>
        <v>0.21874999999999994</v>
      </c>
      <c r="R57" s="183"/>
      <c r="S57" s="183"/>
      <c r="T57" s="183"/>
      <c r="U57" s="146">
        <v>1</v>
      </c>
    </row>
    <row r="58" spans="1:21" ht="19.899999999999999" customHeight="1" x14ac:dyDescent="0.2">
      <c r="A58" s="6">
        <v>55</v>
      </c>
      <c r="B58" s="215">
        <v>0.31041666666666667</v>
      </c>
      <c r="C58" s="7" t="s">
        <v>243</v>
      </c>
      <c r="D58" s="171">
        <v>0.55833333333333335</v>
      </c>
      <c r="E58" s="177">
        <f>D58-B58+F126</f>
        <v>0.26874999999999999</v>
      </c>
      <c r="F58" s="177">
        <f>D58-B58</f>
        <v>0.24791666666666667</v>
      </c>
      <c r="G58" s="183"/>
      <c r="H58" s="183"/>
      <c r="I58" s="183"/>
      <c r="J58" s="146">
        <v>1</v>
      </c>
      <c r="K58" s="229"/>
      <c r="L58" s="6">
        <v>154</v>
      </c>
      <c r="M58" s="197">
        <v>0.32083333333333336</v>
      </c>
      <c r="N58" s="240" t="s">
        <v>5</v>
      </c>
      <c r="O58" s="200">
        <v>0.56874999999999998</v>
      </c>
      <c r="P58" s="177">
        <f>O58-M58+Q127</f>
        <v>0.2895833333333333</v>
      </c>
      <c r="Q58" s="177">
        <f>O58-M58</f>
        <v>0.24791666666666662</v>
      </c>
      <c r="R58" s="183"/>
      <c r="S58" s="183"/>
      <c r="T58" s="183"/>
      <c r="U58" s="146">
        <v>1</v>
      </c>
    </row>
    <row r="59" spans="1:21" ht="15.75" x14ac:dyDescent="0.2">
      <c r="A59" s="6">
        <v>56</v>
      </c>
      <c r="B59" s="216">
        <v>0.6</v>
      </c>
      <c r="C59" s="9" t="s">
        <v>56</v>
      </c>
      <c r="D59" s="167">
        <v>0.89375000000000004</v>
      </c>
      <c r="E59" s="179">
        <f>D59-B59+F127</f>
        <v>0.33541666666666675</v>
      </c>
      <c r="F59" s="179">
        <f>D59-B59</f>
        <v>0.29375000000000007</v>
      </c>
      <c r="G59" s="179">
        <f>D59+F126-F129</f>
        <v>8.1250000000000044E-2</v>
      </c>
      <c r="H59" s="184"/>
      <c r="I59" s="184"/>
      <c r="J59" s="148">
        <v>1</v>
      </c>
      <c r="K59"/>
      <c r="L59" s="6">
        <v>155</v>
      </c>
      <c r="M59" s="156">
        <v>0.61041666666666672</v>
      </c>
      <c r="N59" s="138" t="s">
        <v>57</v>
      </c>
      <c r="O59" s="202">
        <v>0.90416666666666667</v>
      </c>
      <c r="P59" s="179">
        <f>O59-M59+Q127</f>
        <v>0.33541666666666664</v>
      </c>
      <c r="Q59" s="179">
        <f>O59-M59</f>
        <v>0.29374999999999996</v>
      </c>
      <c r="R59" s="179">
        <f>O59+Q126-Q129</f>
        <v>9.1666666666666674E-2</v>
      </c>
      <c r="S59" s="184"/>
      <c r="T59" s="184"/>
      <c r="U59" s="148">
        <v>1</v>
      </c>
    </row>
    <row r="60" spans="1:21" ht="19.899999999999999" customHeight="1" x14ac:dyDescent="0.2">
      <c r="A60" s="6">
        <v>57</v>
      </c>
      <c r="B60" s="145">
        <v>0.58333333333333337</v>
      </c>
      <c r="C60" s="144" t="s">
        <v>242</v>
      </c>
      <c r="D60" s="165">
        <v>0.875</v>
      </c>
      <c r="E60" s="178">
        <f>D60-B60+E151</f>
        <v>0.29166666666666663</v>
      </c>
      <c r="F60" s="182"/>
      <c r="G60" s="182"/>
      <c r="H60" s="182"/>
      <c r="I60" s="178">
        <f>D60-B60</f>
        <v>0.29166666666666663</v>
      </c>
      <c r="J60" s="147"/>
      <c r="K60"/>
      <c r="L60" s="6">
        <v>156</v>
      </c>
      <c r="M60" s="145">
        <v>0.58333333333333337</v>
      </c>
      <c r="N60" s="144" t="s">
        <v>242</v>
      </c>
      <c r="O60" s="165">
        <v>0.875</v>
      </c>
      <c r="P60" s="178">
        <f>O60-M60+P151</f>
        <v>0.29166666666666663</v>
      </c>
      <c r="Q60" s="182"/>
      <c r="R60" s="182"/>
      <c r="S60" s="182"/>
      <c r="T60" s="178">
        <f>O60-M60</f>
        <v>0.29166666666666663</v>
      </c>
      <c r="U60" s="147"/>
    </row>
    <row r="61" spans="1:21" ht="30.75" x14ac:dyDescent="0.2">
      <c r="A61" s="6">
        <v>58</v>
      </c>
      <c r="B61" s="217">
        <v>0.81319444444444444</v>
      </c>
      <c r="C61" s="241" t="s">
        <v>254</v>
      </c>
      <c r="D61" s="161">
        <v>0.10972222222222222</v>
      </c>
      <c r="E61" s="180">
        <f>F130-B61+F126</f>
        <v>0.2076388888888889</v>
      </c>
      <c r="F61" s="180">
        <f>F130-B61+D61</f>
        <v>0.29652777777777778</v>
      </c>
      <c r="G61" s="180">
        <f>F130-F129</f>
        <v>0.16666666666666663</v>
      </c>
      <c r="H61" s="185">
        <f>F128-F129</f>
        <v>0.10416666666666663</v>
      </c>
      <c r="I61" s="186"/>
      <c r="J61" s="149">
        <v>1</v>
      </c>
      <c r="K61"/>
      <c r="L61" s="6">
        <v>157</v>
      </c>
      <c r="M61" s="157">
        <v>0.80277777777777781</v>
      </c>
      <c r="N61" s="241" t="s">
        <v>255</v>
      </c>
      <c r="O61" s="203">
        <v>8.8888888888888892E-2</v>
      </c>
      <c r="P61" s="180">
        <f>Q130-M61+Q126</f>
        <v>0.21805555555555553</v>
      </c>
      <c r="Q61" s="180">
        <f>Q130-M61+O61</f>
        <v>0.28611111111111109</v>
      </c>
      <c r="R61" s="180">
        <f>Q130-Q129</f>
        <v>0.16666666666666663</v>
      </c>
      <c r="S61" s="185">
        <f>Q128-Q129</f>
        <v>0.10416666666666663</v>
      </c>
      <c r="T61" s="186"/>
      <c r="U61" s="149">
        <v>1</v>
      </c>
    </row>
    <row r="62" spans="1:21" ht="19.899999999999999" customHeight="1" x14ac:dyDescent="0.2">
      <c r="A62" s="6">
        <v>59</v>
      </c>
      <c r="B62" s="217">
        <v>0.24513888888888888</v>
      </c>
      <c r="C62" s="132" t="s">
        <v>36</v>
      </c>
      <c r="D62" s="161">
        <v>0.33124999999999999</v>
      </c>
      <c r="E62" s="180">
        <f>D62+F126</f>
        <v>0.3520833333333333</v>
      </c>
      <c r="F62" s="180">
        <f>D62-B62</f>
        <v>8.611111111111111E-2</v>
      </c>
      <c r="G62" s="180">
        <f>F131</f>
        <v>0.25</v>
      </c>
      <c r="H62" s="186"/>
      <c r="I62" s="186"/>
      <c r="J62" s="149">
        <v>1</v>
      </c>
      <c r="K62"/>
      <c r="L62" s="6">
        <v>158</v>
      </c>
      <c r="M62" s="157">
        <v>0.23472222222222222</v>
      </c>
      <c r="N62" s="132" t="s">
        <v>37</v>
      </c>
      <c r="O62" s="203">
        <v>0.32083333333333336</v>
      </c>
      <c r="P62" s="180">
        <f>O62+Q126</f>
        <v>0.34166666666666667</v>
      </c>
      <c r="Q62" s="180">
        <f>O62-M62</f>
        <v>8.6111111111111138E-2</v>
      </c>
      <c r="R62" s="185">
        <f>Q131</f>
        <v>0.25</v>
      </c>
      <c r="S62" s="186"/>
      <c r="T62" s="186"/>
      <c r="U62" s="149">
        <v>1</v>
      </c>
    </row>
    <row r="63" spans="1:21" ht="19.899999999999999" customHeight="1" x14ac:dyDescent="0.2">
      <c r="A63" s="6">
        <v>60</v>
      </c>
      <c r="B63" s="199"/>
      <c r="C63" s="133" t="s">
        <v>4</v>
      </c>
      <c r="D63" s="168"/>
      <c r="E63" s="181"/>
      <c r="F63" s="181"/>
      <c r="G63" s="192"/>
      <c r="H63" s="187"/>
      <c r="I63" s="187"/>
      <c r="J63" s="151"/>
      <c r="K63"/>
      <c r="L63" s="6">
        <v>159</v>
      </c>
      <c r="M63" s="199"/>
      <c r="N63" s="133" t="s">
        <v>4</v>
      </c>
      <c r="O63" s="199"/>
      <c r="P63" s="205"/>
      <c r="Q63" s="205"/>
      <c r="R63" s="187"/>
      <c r="S63" s="187"/>
      <c r="T63" s="187"/>
      <c r="U63" s="151"/>
    </row>
    <row r="64" spans="1:21" ht="19.899999999999999" customHeight="1" x14ac:dyDescent="0.2">
      <c r="A64" s="6">
        <v>61</v>
      </c>
      <c r="B64" s="215">
        <v>0.33611111111111114</v>
      </c>
      <c r="C64" s="7" t="s">
        <v>53</v>
      </c>
      <c r="D64" s="169">
        <v>0.55486111111111114</v>
      </c>
      <c r="E64" s="177">
        <f>D64-B64+F127</f>
        <v>0.26041666666666669</v>
      </c>
      <c r="F64" s="177">
        <f>D64-B64</f>
        <v>0.21875</v>
      </c>
      <c r="G64" s="177"/>
      <c r="H64" s="183"/>
      <c r="I64" s="183"/>
      <c r="J64" s="146">
        <v>1</v>
      </c>
      <c r="K64"/>
      <c r="L64" s="6">
        <v>160</v>
      </c>
      <c r="M64" s="215">
        <v>0.34652777777777777</v>
      </c>
      <c r="N64" s="7" t="s">
        <v>54</v>
      </c>
      <c r="O64" s="169">
        <v>0.56527777777777777</v>
      </c>
      <c r="P64" s="177">
        <f>O64-M64+F127</f>
        <v>0.26041666666666669</v>
      </c>
      <c r="Q64" s="177">
        <f>O64-M64</f>
        <v>0.21875</v>
      </c>
      <c r="R64" s="177"/>
      <c r="S64" s="183"/>
      <c r="T64" s="183"/>
      <c r="U64" s="146">
        <v>1</v>
      </c>
    </row>
    <row r="65" spans="1:21" ht="19.899999999999999" customHeight="1" x14ac:dyDescent="0.2">
      <c r="A65" s="6">
        <v>62</v>
      </c>
      <c r="B65" s="145">
        <v>0.33333333333333331</v>
      </c>
      <c r="C65" s="8" t="s">
        <v>191</v>
      </c>
      <c r="D65" s="165">
        <v>0.79166666666666663</v>
      </c>
      <c r="E65" s="178">
        <f>D65-B65+E155</f>
        <v>0.45833333333333331</v>
      </c>
      <c r="F65" s="182"/>
      <c r="G65" s="178"/>
      <c r="H65" s="182"/>
      <c r="I65" s="182"/>
      <c r="J65" s="147"/>
      <c r="K65"/>
      <c r="L65" s="6">
        <v>161</v>
      </c>
      <c r="M65" s="160">
        <v>0.33333333333333331</v>
      </c>
      <c r="N65" s="8" t="s">
        <v>132</v>
      </c>
      <c r="O65" s="201">
        <v>0.79166666666666663</v>
      </c>
      <c r="P65" s="178">
        <f>O65-M65+P160</f>
        <v>0.45833333333333331</v>
      </c>
      <c r="Q65" s="182"/>
      <c r="R65" s="182"/>
      <c r="S65" s="182"/>
      <c r="T65" s="182"/>
      <c r="U65" s="147"/>
    </row>
    <row r="66" spans="1:21" ht="19.899999999999999" customHeight="1" x14ac:dyDescent="0.2">
      <c r="A66" s="6">
        <v>63</v>
      </c>
      <c r="B66" s="216">
        <v>0.56319444444444444</v>
      </c>
      <c r="C66" s="9" t="s">
        <v>30</v>
      </c>
      <c r="D66" s="167">
        <v>0.92986111111111114</v>
      </c>
      <c r="E66" s="179">
        <f>D66-B66+F127</f>
        <v>0.40833333333333338</v>
      </c>
      <c r="F66" s="179">
        <f>D66-B66</f>
        <v>0.3666666666666667</v>
      </c>
      <c r="G66" s="179">
        <f>D66+F126-F129</f>
        <v>0.11736111111111114</v>
      </c>
      <c r="H66" s="184"/>
      <c r="I66" s="184"/>
      <c r="J66" s="148">
        <v>1</v>
      </c>
      <c r="K66"/>
      <c r="L66" s="6">
        <v>162</v>
      </c>
      <c r="M66" s="156">
        <v>0.57361111111111107</v>
      </c>
      <c r="N66" s="9" t="s">
        <v>31</v>
      </c>
      <c r="O66" s="202">
        <v>0.94027777777777777</v>
      </c>
      <c r="P66" s="179">
        <f>O66-M66+Q127</f>
        <v>0.40833333333333338</v>
      </c>
      <c r="Q66" s="179">
        <f>O66-M66</f>
        <v>0.3666666666666667</v>
      </c>
      <c r="R66" s="179">
        <f>O66+Q126-Q129</f>
        <v>0.12777777777777777</v>
      </c>
      <c r="S66" s="184"/>
      <c r="T66" s="184"/>
      <c r="U66" s="148">
        <v>1</v>
      </c>
    </row>
    <row r="67" spans="1:21" ht="30.75" x14ac:dyDescent="0.2">
      <c r="A67" s="6">
        <v>64</v>
      </c>
      <c r="B67" s="217">
        <v>0.8208333333333333</v>
      </c>
      <c r="C67" s="239" t="s">
        <v>240</v>
      </c>
      <c r="D67" s="161">
        <v>0.93055555555555547</v>
      </c>
      <c r="E67" s="180">
        <f>F130-B67+F126</f>
        <v>0.20000000000000004</v>
      </c>
      <c r="F67" s="180">
        <f>D67-B67</f>
        <v>0.10972222222222217</v>
      </c>
      <c r="G67" s="180">
        <f>F130-B67</f>
        <v>0.1791666666666667</v>
      </c>
      <c r="H67" s="185">
        <f>F128-F129</f>
        <v>0.10416666666666663</v>
      </c>
      <c r="I67" s="186"/>
      <c r="J67" s="149">
        <v>1</v>
      </c>
      <c r="K67"/>
      <c r="L67" s="6">
        <v>163</v>
      </c>
      <c r="M67" s="157">
        <v>0.79791666666666672</v>
      </c>
      <c r="N67" s="239" t="s">
        <v>241</v>
      </c>
      <c r="O67" s="203">
        <v>0.98263888888888884</v>
      </c>
      <c r="P67" s="180">
        <f>Q130-M67+Q126</f>
        <v>0.22291666666666662</v>
      </c>
      <c r="Q67" s="180">
        <f>O67-M67</f>
        <v>0.18472222222222212</v>
      </c>
      <c r="R67" s="180">
        <f>Q130-Q129</f>
        <v>0.16666666666666663</v>
      </c>
      <c r="S67" s="185">
        <f>Q128-Q129</f>
        <v>0.10416666666666663</v>
      </c>
      <c r="T67" s="186"/>
      <c r="U67" s="149">
        <v>1</v>
      </c>
    </row>
    <row r="68" spans="1:21" ht="19.899999999999999" customHeight="1" x14ac:dyDescent="0.2">
      <c r="A68" s="6">
        <v>65</v>
      </c>
      <c r="B68" s="157">
        <v>0.21944444444444444</v>
      </c>
      <c r="C68" s="132" t="s">
        <v>29</v>
      </c>
      <c r="D68" s="203">
        <v>0.35208333333333336</v>
      </c>
      <c r="E68" s="180">
        <f>D68+Q126</f>
        <v>0.37291666666666667</v>
      </c>
      <c r="F68" s="180">
        <f>D68-B68</f>
        <v>0.13263888888888892</v>
      </c>
      <c r="G68" s="185">
        <f>Q131</f>
        <v>0.25</v>
      </c>
      <c r="H68" s="186"/>
      <c r="I68" s="186"/>
      <c r="J68" s="149">
        <v>1</v>
      </c>
      <c r="K68"/>
      <c r="L68" s="6">
        <v>164</v>
      </c>
      <c r="M68" s="157">
        <v>0.25138888888888888</v>
      </c>
      <c r="N68" s="132" t="s">
        <v>8</v>
      </c>
      <c r="O68" s="203">
        <v>0.32569444444444445</v>
      </c>
      <c r="P68" s="180">
        <f>O68+Q126</f>
        <v>0.34652777777777777</v>
      </c>
      <c r="Q68" s="180">
        <f>O68-M68</f>
        <v>7.4305555555555569E-2</v>
      </c>
      <c r="R68" s="185">
        <f>Q131</f>
        <v>0.25</v>
      </c>
      <c r="S68" s="186"/>
      <c r="T68" s="186"/>
      <c r="U68" s="149">
        <v>1</v>
      </c>
    </row>
    <row r="69" spans="1:21" ht="19.899999999999999" customHeight="1" x14ac:dyDescent="0.2">
      <c r="A69" s="6">
        <v>66</v>
      </c>
      <c r="B69" s="199"/>
      <c r="C69" s="133" t="s">
        <v>4</v>
      </c>
      <c r="D69" s="168"/>
      <c r="E69" s="181"/>
      <c r="F69" s="181"/>
      <c r="G69" s="192"/>
      <c r="H69" s="187"/>
      <c r="I69" s="187"/>
      <c r="J69" s="151"/>
      <c r="K69"/>
      <c r="L69" s="6">
        <v>165</v>
      </c>
      <c r="M69" s="174"/>
      <c r="N69" s="133" t="s">
        <v>4</v>
      </c>
      <c r="O69" s="199"/>
      <c r="P69" s="205"/>
      <c r="Q69" s="205"/>
      <c r="R69" s="187"/>
      <c r="S69" s="187"/>
      <c r="T69" s="187"/>
      <c r="U69" s="151"/>
    </row>
    <row r="70" spans="1:21" ht="30.75" x14ac:dyDescent="0.2">
      <c r="A70" s="6">
        <v>67</v>
      </c>
      <c r="B70" s="157">
        <v>0.93819444444444444</v>
      </c>
      <c r="C70" s="241" t="s">
        <v>256</v>
      </c>
      <c r="D70" s="203">
        <v>9.4444444444444442E-2</v>
      </c>
      <c r="E70" s="180">
        <f>Q130-B70+Q126</f>
        <v>8.2638888888888887E-2</v>
      </c>
      <c r="F70" s="180">
        <f>F130-B70+D70</f>
        <v>0.15625</v>
      </c>
      <c r="G70" s="180">
        <f>Q130-B70+Q126</f>
        <v>8.2638888888888887E-2</v>
      </c>
      <c r="H70" s="185">
        <f>Q128-B70+Q126</f>
        <v>2.013888888888889E-2</v>
      </c>
      <c r="I70" s="186"/>
      <c r="J70" s="149">
        <v>1</v>
      </c>
      <c r="K70"/>
      <c r="L70" s="6">
        <v>166</v>
      </c>
      <c r="M70" s="217">
        <v>0.9277777777777777</v>
      </c>
      <c r="N70" s="241" t="s">
        <v>257</v>
      </c>
      <c r="O70" s="161">
        <v>7.3611111111111113E-2</v>
      </c>
      <c r="P70" s="180">
        <f>F130-M70+Q126</f>
        <v>9.3055555555555627E-2</v>
      </c>
      <c r="Q70" s="180">
        <f>Q130-M70+O70</f>
        <v>0.14583333333333343</v>
      </c>
      <c r="R70" s="180">
        <f>F130-M70+F126</f>
        <v>9.3055555555555627E-2</v>
      </c>
      <c r="S70" s="185">
        <f>F128-M70+F126</f>
        <v>3.0555555555555631E-2</v>
      </c>
      <c r="T70" s="186"/>
      <c r="U70" s="149">
        <v>1</v>
      </c>
    </row>
    <row r="71" spans="1:21" ht="19.899999999999999" customHeight="1" x14ac:dyDescent="0.2">
      <c r="A71" s="6">
        <v>68</v>
      </c>
      <c r="B71" s="157">
        <v>0.22222222222222221</v>
      </c>
      <c r="C71" s="132" t="s">
        <v>38</v>
      </c>
      <c r="D71" s="203">
        <v>0.29791666666666666</v>
      </c>
      <c r="E71" s="180">
        <f>D71+Q126</f>
        <v>0.31874999999999998</v>
      </c>
      <c r="F71" s="180">
        <f>D71-B71</f>
        <v>7.5694444444444453E-2</v>
      </c>
      <c r="G71" s="185">
        <f>Q131</f>
        <v>0.25</v>
      </c>
      <c r="H71" s="186"/>
      <c r="I71" s="186"/>
      <c r="J71" s="149">
        <v>1</v>
      </c>
      <c r="K71"/>
      <c r="L71" s="6">
        <v>167</v>
      </c>
      <c r="M71" s="217">
        <v>0.23194444444444445</v>
      </c>
      <c r="N71" s="132" t="s">
        <v>146</v>
      </c>
      <c r="O71" s="161">
        <v>0.30833333333333335</v>
      </c>
      <c r="P71" s="180">
        <f>O71+F126</f>
        <v>0.32916666666666666</v>
      </c>
      <c r="Q71" s="180">
        <f>O71-M71</f>
        <v>7.6388888888888895E-2</v>
      </c>
      <c r="R71" s="180">
        <f>F131</f>
        <v>0.25</v>
      </c>
      <c r="S71" s="186"/>
      <c r="T71" s="186"/>
      <c r="U71" s="149">
        <v>1</v>
      </c>
    </row>
    <row r="72" spans="1:21" ht="30" customHeight="1" x14ac:dyDescent="0.2">
      <c r="A72" s="6"/>
      <c r="B72" s="220" t="s">
        <v>219</v>
      </c>
      <c r="C72" s="6" t="s">
        <v>0</v>
      </c>
      <c r="D72" s="139" t="s">
        <v>220</v>
      </c>
      <c r="E72" s="176" t="s">
        <v>221</v>
      </c>
      <c r="F72" s="176" t="s">
        <v>222</v>
      </c>
      <c r="G72" s="176" t="s">
        <v>223</v>
      </c>
      <c r="H72" s="176" t="s">
        <v>226</v>
      </c>
      <c r="I72" s="176" t="s">
        <v>224</v>
      </c>
      <c r="J72" s="139" t="s">
        <v>225</v>
      </c>
      <c r="K72"/>
      <c r="L72" s="6"/>
      <c r="M72" s="176" t="s">
        <v>219</v>
      </c>
      <c r="N72" s="6" t="s">
        <v>0</v>
      </c>
      <c r="O72" s="176" t="s">
        <v>220</v>
      </c>
      <c r="P72" s="139" t="s">
        <v>221</v>
      </c>
      <c r="Q72" s="139" t="s">
        <v>222</v>
      </c>
      <c r="R72" s="139" t="s">
        <v>223</v>
      </c>
      <c r="S72" s="139" t="s">
        <v>226</v>
      </c>
      <c r="T72" s="139" t="s">
        <v>224</v>
      </c>
      <c r="U72" s="139" t="s">
        <v>225</v>
      </c>
    </row>
    <row r="73" spans="1:21" ht="27.75" x14ac:dyDescent="0.2">
      <c r="A73" s="6">
        <v>69</v>
      </c>
      <c r="B73" s="215">
        <v>0.35208333333333336</v>
      </c>
      <c r="C73" s="7" t="s">
        <v>135</v>
      </c>
      <c r="D73" s="169">
        <v>0.7270833333333333</v>
      </c>
      <c r="E73" s="177">
        <f>D73-B73+F127</f>
        <v>0.41666666666666663</v>
      </c>
      <c r="F73" s="177">
        <f>D73-B73</f>
        <v>0.37499999999999994</v>
      </c>
      <c r="G73" s="177"/>
      <c r="H73" s="183"/>
      <c r="I73" s="183"/>
      <c r="J73" s="146">
        <v>1</v>
      </c>
      <c r="K73"/>
      <c r="L73" s="6">
        <v>168</v>
      </c>
      <c r="M73" s="197">
        <v>0.36249999999999999</v>
      </c>
      <c r="N73" s="137" t="s">
        <v>142</v>
      </c>
      <c r="O73" s="200">
        <v>0.73750000000000004</v>
      </c>
      <c r="P73" s="177">
        <f>O73-M73+Q127</f>
        <v>0.41666666666666674</v>
      </c>
      <c r="Q73" s="177">
        <f>O73-M73</f>
        <v>0.37500000000000006</v>
      </c>
      <c r="R73" s="183"/>
      <c r="S73" s="183"/>
      <c r="T73" s="183"/>
      <c r="U73" s="146">
        <v>1</v>
      </c>
    </row>
    <row r="74" spans="1:21" ht="19.899999999999999" customHeight="1" x14ac:dyDescent="0.2">
      <c r="A74" s="6">
        <v>70</v>
      </c>
      <c r="B74" s="216">
        <v>0.64375000000000004</v>
      </c>
      <c r="C74" s="9" t="s">
        <v>45</v>
      </c>
      <c r="D74" s="167">
        <v>0.89166666666666672</v>
      </c>
      <c r="E74" s="179">
        <f>D74-B74+F127</f>
        <v>0.28958333333333336</v>
      </c>
      <c r="F74" s="179">
        <f>D74-B74</f>
        <v>0.24791666666666667</v>
      </c>
      <c r="G74" s="179">
        <f>D74+F126-F129</f>
        <v>7.9166666666666718E-2</v>
      </c>
      <c r="H74" s="184"/>
      <c r="I74" s="184"/>
      <c r="J74" s="148">
        <v>1</v>
      </c>
      <c r="K74"/>
      <c r="L74" s="6">
        <v>169</v>
      </c>
      <c r="M74" s="156">
        <v>0.65416666666666667</v>
      </c>
      <c r="N74" s="138" t="s">
        <v>46</v>
      </c>
      <c r="O74" s="202">
        <v>0.90208333333333335</v>
      </c>
      <c r="P74" s="179">
        <f>O74-M74+Q127</f>
        <v>0.28958333333333336</v>
      </c>
      <c r="Q74" s="179">
        <f>O74-M74</f>
        <v>0.24791666666666667</v>
      </c>
      <c r="R74" s="179">
        <f>O74+Q126-Q129</f>
        <v>8.9583333333333348E-2</v>
      </c>
      <c r="S74" s="184"/>
      <c r="T74" s="184"/>
      <c r="U74" s="148">
        <v>1</v>
      </c>
    </row>
    <row r="75" spans="1:21" ht="30.75" x14ac:dyDescent="0.2">
      <c r="A75" s="6">
        <v>71</v>
      </c>
      <c r="B75" s="217">
        <v>0.78194444444444444</v>
      </c>
      <c r="C75" s="241" t="s">
        <v>258</v>
      </c>
      <c r="D75" s="161">
        <v>6.805555555555555E-2</v>
      </c>
      <c r="E75" s="180">
        <f>F130-B75+F126</f>
        <v>0.2388888888888889</v>
      </c>
      <c r="F75" s="180">
        <f>F130-B75+D75</f>
        <v>0.28611111111111109</v>
      </c>
      <c r="G75" s="180">
        <f>F130-F129</f>
        <v>0.16666666666666663</v>
      </c>
      <c r="H75" s="185">
        <f>F128-F129</f>
        <v>0.10416666666666663</v>
      </c>
      <c r="I75" s="186"/>
      <c r="J75" s="149">
        <v>1</v>
      </c>
      <c r="K75"/>
      <c r="L75" s="6">
        <v>170</v>
      </c>
      <c r="M75" s="157">
        <v>0.79236111111111107</v>
      </c>
      <c r="N75" s="132" t="s">
        <v>125</v>
      </c>
      <c r="O75" s="203">
        <v>6.9444444444444447E-4</v>
      </c>
      <c r="P75" s="180">
        <f>Q130-M75+Q126</f>
        <v>0.22847222222222227</v>
      </c>
      <c r="Q75" s="180">
        <f>Q130-M75+O75</f>
        <v>0.20833333333333337</v>
      </c>
      <c r="R75" s="180">
        <f>Q130-Q129</f>
        <v>0.16666666666666663</v>
      </c>
      <c r="S75" s="185">
        <f>Q128-Q129</f>
        <v>0.10416666666666663</v>
      </c>
      <c r="T75" s="186"/>
      <c r="U75" s="149">
        <v>1</v>
      </c>
    </row>
    <row r="76" spans="1:21" ht="19.899999999999999" customHeight="1" x14ac:dyDescent="0.2">
      <c r="A76" s="6">
        <v>72</v>
      </c>
      <c r="B76" s="217">
        <v>0.21736111111111112</v>
      </c>
      <c r="C76" s="132" t="s">
        <v>48</v>
      </c>
      <c r="D76" s="161">
        <v>0.33611111111111114</v>
      </c>
      <c r="E76" s="180">
        <f>D76+F126</f>
        <v>0.35694444444444445</v>
      </c>
      <c r="F76" s="180">
        <f>D76-B76</f>
        <v>0.11875000000000002</v>
      </c>
      <c r="G76" s="180">
        <f>F131</f>
        <v>0.25</v>
      </c>
      <c r="H76" s="186"/>
      <c r="I76" s="186"/>
      <c r="J76" s="149">
        <v>1</v>
      </c>
      <c r="K76"/>
      <c r="L76" s="6">
        <v>171</v>
      </c>
      <c r="M76" s="157">
        <v>0.22430555555555556</v>
      </c>
      <c r="N76" s="132" t="s">
        <v>49</v>
      </c>
      <c r="O76" s="203">
        <v>0.33958333333333335</v>
      </c>
      <c r="P76" s="180">
        <f>O76+Q126</f>
        <v>0.36041666666666666</v>
      </c>
      <c r="Q76" s="180">
        <f>O76-M76</f>
        <v>0.11527777777777778</v>
      </c>
      <c r="R76" s="185">
        <f>Q131</f>
        <v>0.25</v>
      </c>
      <c r="S76" s="186"/>
      <c r="T76" s="186"/>
      <c r="U76" s="149">
        <v>1</v>
      </c>
    </row>
    <row r="77" spans="1:21" ht="19.899999999999999" customHeight="1" x14ac:dyDescent="0.2">
      <c r="A77" s="6">
        <v>73</v>
      </c>
      <c r="B77" s="199"/>
      <c r="C77" s="133" t="s">
        <v>4</v>
      </c>
      <c r="D77" s="168"/>
      <c r="E77" s="181"/>
      <c r="F77" s="181"/>
      <c r="G77" s="192"/>
      <c r="H77" s="187"/>
      <c r="I77" s="187"/>
      <c r="J77" s="151"/>
      <c r="K77"/>
      <c r="L77" s="6">
        <v>172</v>
      </c>
      <c r="M77" s="199"/>
      <c r="N77" s="133" t="s">
        <v>4</v>
      </c>
      <c r="O77" s="168"/>
      <c r="P77" s="181"/>
      <c r="Q77" s="181"/>
      <c r="R77" s="192"/>
      <c r="S77" s="187"/>
      <c r="T77" s="187"/>
      <c r="U77" s="151"/>
    </row>
    <row r="78" spans="1:21" ht="30.75" x14ac:dyDescent="0.2">
      <c r="A78" s="6">
        <v>74</v>
      </c>
      <c r="B78" s="145">
        <v>0.29166666666666669</v>
      </c>
      <c r="C78" s="115" t="s">
        <v>239</v>
      </c>
      <c r="D78" s="165">
        <v>0.625</v>
      </c>
      <c r="E78" s="178">
        <f>D78-B78</f>
        <v>0.33333333333333331</v>
      </c>
      <c r="F78" s="238"/>
      <c r="G78" s="237"/>
      <c r="H78" s="237"/>
      <c r="I78" s="178">
        <f>D78-B78</f>
        <v>0.33333333333333331</v>
      </c>
      <c r="J78" s="237"/>
      <c r="K78"/>
      <c r="L78" s="6">
        <v>173</v>
      </c>
      <c r="M78" s="145">
        <v>0.29166666666666669</v>
      </c>
      <c r="N78" s="115" t="s">
        <v>239</v>
      </c>
      <c r="O78" s="165">
        <v>0.625</v>
      </c>
      <c r="P78" s="178">
        <f>O78-M78</f>
        <v>0.33333333333333331</v>
      </c>
      <c r="Q78" s="237"/>
      <c r="R78" s="237"/>
      <c r="S78" s="237"/>
      <c r="T78" s="178">
        <f>O78-M78</f>
        <v>0.33333333333333331</v>
      </c>
      <c r="U78" s="237"/>
    </row>
    <row r="79" spans="1:21" ht="19.899999999999999" customHeight="1" x14ac:dyDescent="0.2">
      <c r="A79" s="6">
        <v>75</v>
      </c>
      <c r="B79" s="197">
        <v>0.37569444444444444</v>
      </c>
      <c r="C79" s="7" t="s">
        <v>22</v>
      </c>
      <c r="D79" s="200">
        <v>0.74236111111111114</v>
      </c>
      <c r="E79" s="177">
        <f>D79-B79+Q127</f>
        <v>0.40833333333333338</v>
      </c>
      <c r="F79" s="177">
        <f>D79-B79</f>
        <v>0.3666666666666667</v>
      </c>
      <c r="G79" s="183"/>
      <c r="H79" s="183"/>
      <c r="I79" s="183"/>
      <c r="J79" s="146">
        <v>1</v>
      </c>
      <c r="K79"/>
      <c r="L79" s="6">
        <v>174</v>
      </c>
      <c r="M79" s="215">
        <v>0.38611111111111113</v>
      </c>
      <c r="N79" s="7" t="s">
        <v>153</v>
      </c>
      <c r="O79" s="169">
        <v>0.75277777777777777</v>
      </c>
      <c r="P79" s="177">
        <f>O79-M79+F127</f>
        <v>0.40833333333333333</v>
      </c>
      <c r="Q79" s="177">
        <f>O79-M79</f>
        <v>0.36666666666666664</v>
      </c>
      <c r="R79" s="183"/>
      <c r="S79" s="183"/>
      <c r="T79" s="183"/>
      <c r="U79" s="146">
        <v>1</v>
      </c>
    </row>
    <row r="80" spans="1:21" ht="28.9" customHeight="1" x14ac:dyDescent="0.2">
      <c r="A80" s="6">
        <v>76</v>
      </c>
      <c r="B80" s="215">
        <v>0.32916666666666666</v>
      </c>
      <c r="C80" s="7" t="s">
        <v>16</v>
      </c>
      <c r="D80" s="169">
        <v>0.62291666666666667</v>
      </c>
      <c r="E80" s="177">
        <f>D80-B80+F127</f>
        <v>0.3354166666666667</v>
      </c>
      <c r="F80" s="177">
        <f>D80-B80</f>
        <v>0.29375000000000001</v>
      </c>
      <c r="G80" s="183"/>
      <c r="H80" s="183"/>
      <c r="I80" s="183"/>
      <c r="J80" s="146">
        <v>1</v>
      </c>
      <c r="K80"/>
      <c r="L80" s="6">
        <v>175</v>
      </c>
      <c r="M80" s="232">
        <v>0.40416666666666667</v>
      </c>
      <c r="N80" s="231" t="s">
        <v>238</v>
      </c>
      <c r="O80" s="233">
        <v>0.77916666666666667</v>
      </c>
      <c r="P80" s="234">
        <f>O80-M80+Q127</f>
        <v>0.41666666666666669</v>
      </c>
      <c r="Q80" s="234">
        <f>O80-M80</f>
        <v>0.375</v>
      </c>
      <c r="R80" s="235"/>
      <c r="S80" s="235"/>
      <c r="T80" s="235"/>
      <c r="U80" s="236">
        <v>1</v>
      </c>
    </row>
    <row r="81" spans="1:21" ht="28.9" customHeight="1" x14ac:dyDescent="0.2">
      <c r="A81" s="6">
        <v>77</v>
      </c>
      <c r="B81" s="217">
        <v>0.75277777777777777</v>
      </c>
      <c r="C81" s="241" t="s">
        <v>259</v>
      </c>
      <c r="D81" s="242" t="s">
        <v>260</v>
      </c>
      <c r="E81" s="242" t="s">
        <v>262</v>
      </c>
      <c r="F81" s="242" t="s">
        <v>262</v>
      </c>
      <c r="G81" s="180">
        <f>F130-F129</f>
        <v>0.16666666666666663</v>
      </c>
      <c r="H81" s="185">
        <f>F128-F129</f>
        <v>0.10416666666666663</v>
      </c>
      <c r="I81" s="186"/>
      <c r="J81" s="149">
        <v>1</v>
      </c>
      <c r="K81"/>
      <c r="L81" s="6">
        <v>176</v>
      </c>
      <c r="M81" s="157">
        <v>0.7631944444444444</v>
      </c>
      <c r="N81" s="241" t="s">
        <v>261</v>
      </c>
      <c r="O81" s="242" t="s">
        <v>260</v>
      </c>
      <c r="P81" s="243" t="s">
        <v>262</v>
      </c>
      <c r="Q81" s="243" t="s">
        <v>262</v>
      </c>
      <c r="R81" s="180">
        <f>Q130-Q129</f>
        <v>0.16666666666666663</v>
      </c>
      <c r="S81" s="185">
        <f>Q128-Q129</f>
        <v>0.10416666666666663</v>
      </c>
      <c r="T81" s="186"/>
      <c r="U81" s="149">
        <v>1</v>
      </c>
    </row>
    <row r="82" spans="1:21" ht="19.899999999999999" customHeight="1" x14ac:dyDescent="0.2">
      <c r="A82" s="6">
        <v>78</v>
      </c>
      <c r="B82" s="222">
        <v>0.2326388888888889</v>
      </c>
      <c r="C82" s="132" t="s">
        <v>152</v>
      </c>
      <c r="D82" s="173">
        <v>0.36736111111111114</v>
      </c>
      <c r="E82" s="180">
        <f>D82+F126</f>
        <v>0.38819444444444445</v>
      </c>
      <c r="F82" s="180">
        <f>D82-B82</f>
        <v>0.13472222222222224</v>
      </c>
      <c r="G82" s="195">
        <f>F131</f>
        <v>0.25</v>
      </c>
      <c r="H82" s="196"/>
      <c r="I82" s="196"/>
      <c r="J82" s="149">
        <v>1</v>
      </c>
      <c r="K82"/>
      <c r="L82" s="6">
        <v>177</v>
      </c>
      <c r="M82" s="226">
        <v>0.24305555555555555</v>
      </c>
      <c r="N82" s="132" t="s">
        <v>151</v>
      </c>
      <c r="O82" s="203">
        <v>0.37777777777777777</v>
      </c>
      <c r="P82" s="180">
        <f>O82+Q126</f>
        <v>0.39861111111111108</v>
      </c>
      <c r="Q82" s="180">
        <f>O82-M82</f>
        <v>0.13472222222222222</v>
      </c>
      <c r="R82" s="208">
        <f>Q131</f>
        <v>0.25</v>
      </c>
      <c r="S82" s="196"/>
      <c r="T82" s="196"/>
      <c r="U82" s="149">
        <v>1</v>
      </c>
    </row>
    <row r="83" spans="1:21" ht="19.899999999999999" customHeight="1" x14ac:dyDescent="0.2">
      <c r="A83" s="6">
        <v>79</v>
      </c>
      <c r="B83" s="199"/>
      <c r="C83" s="133" t="s">
        <v>4</v>
      </c>
      <c r="D83" s="168"/>
      <c r="E83" s="181"/>
      <c r="F83" s="181"/>
      <c r="G83" s="192"/>
      <c r="H83" s="187"/>
      <c r="I83" s="187"/>
      <c r="J83" s="151"/>
      <c r="K83"/>
      <c r="L83" s="6">
        <v>178</v>
      </c>
      <c r="M83" s="199"/>
      <c r="N83" s="133" t="s">
        <v>4</v>
      </c>
      <c r="O83" s="199"/>
      <c r="P83" s="205"/>
      <c r="Q83" s="205"/>
      <c r="R83" s="187"/>
      <c r="S83" s="187"/>
      <c r="T83" s="187"/>
      <c r="U83" s="151"/>
    </row>
    <row r="84" spans="1:21" ht="30.75" x14ac:dyDescent="0.2">
      <c r="A84" s="6">
        <v>80</v>
      </c>
      <c r="B84" s="197">
        <v>0.35694444444444445</v>
      </c>
      <c r="C84" s="7" t="s">
        <v>55</v>
      </c>
      <c r="D84" s="200">
        <v>0.5756944444444444</v>
      </c>
      <c r="E84" s="177">
        <f>D84-B84+F127</f>
        <v>0.26041666666666663</v>
      </c>
      <c r="F84" s="177">
        <f>D84-B84</f>
        <v>0.21874999999999994</v>
      </c>
      <c r="G84" s="183"/>
      <c r="H84" s="183"/>
      <c r="I84" s="183"/>
      <c r="J84" s="146">
        <v>1</v>
      </c>
      <c r="K84"/>
      <c r="L84" s="6">
        <v>179</v>
      </c>
      <c r="M84" s="157">
        <v>0.91736111111111107</v>
      </c>
      <c r="N84" s="135" t="s">
        <v>155</v>
      </c>
      <c r="O84" s="203">
        <v>1.3194444444444444E-2</v>
      </c>
      <c r="P84" s="180">
        <f>Q130-M84+Q126</f>
        <v>0.10347222222222226</v>
      </c>
      <c r="Q84" s="180">
        <f>Q130-M84+O84</f>
        <v>9.5833333333333368E-2</v>
      </c>
      <c r="R84" s="180">
        <f>Q130-M84+Q126</f>
        <v>0.10347222222222226</v>
      </c>
      <c r="S84" s="185">
        <f>Q128-M84+Q126</f>
        <v>4.0972222222222257E-2</v>
      </c>
      <c r="T84" s="186"/>
      <c r="U84" s="149">
        <v>1</v>
      </c>
    </row>
    <row r="85" spans="1:21" ht="28.9" customHeight="1" x14ac:dyDescent="0.2">
      <c r="A85" s="6">
        <v>81</v>
      </c>
      <c r="B85" s="215">
        <v>0.36527777777777776</v>
      </c>
      <c r="C85" s="7" t="s">
        <v>134</v>
      </c>
      <c r="D85" s="169">
        <v>0.58402777777777781</v>
      </c>
      <c r="E85" s="177">
        <f>D85-B85+F127</f>
        <v>0.26041666666666674</v>
      </c>
      <c r="F85" s="177">
        <f>D85-B85</f>
        <v>0.21875000000000006</v>
      </c>
      <c r="G85" s="183"/>
      <c r="H85" s="183"/>
      <c r="I85" s="183"/>
      <c r="J85" s="146">
        <v>1</v>
      </c>
      <c r="K85"/>
      <c r="L85" s="6">
        <v>180</v>
      </c>
      <c r="M85" s="157">
        <v>0.2298611111111111</v>
      </c>
      <c r="N85" s="136" t="s">
        <v>23</v>
      </c>
      <c r="O85" s="203">
        <v>0.31874999999999998</v>
      </c>
      <c r="P85" s="180">
        <f>O85+Q126</f>
        <v>0.33958333333333329</v>
      </c>
      <c r="Q85" s="180">
        <f>O85-M85</f>
        <v>8.8888888888888878E-2</v>
      </c>
      <c r="R85" s="185">
        <f>Q131</f>
        <v>0.25</v>
      </c>
      <c r="S85" s="186"/>
      <c r="T85" s="186"/>
      <c r="U85" s="149">
        <v>1</v>
      </c>
    </row>
    <row r="86" spans="1:21" ht="19.899999999999999" customHeight="1" x14ac:dyDescent="0.2">
      <c r="A86" s="6">
        <v>82</v>
      </c>
      <c r="B86" s="215">
        <v>0.38819444444444445</v>
      </c>
      <c r="C86" s="7" t="s">
        <v>50</v>
      </c>
      <c r="D86" s="169">
        <v>0.71944444444444444</v>
      </c>
      <c r="E86" s="177">
        <f>D86-B86+F127</f>
        <v>0.37291666666666667</v>
      </c>
      <c r="F86" s="177">
        <f>D86-B86</f>
        <v>0.33124999999999999</v>
      </c>
      <c r="G86" s="177"/>
      <c r="H86" s="183"/>
      <c r="I86" s="183"/>
      <c r="J86" s="146">
        <v>1</v>
      </c>
      <c r="K86"/>
      <c r="L86" s="6">
        <v>181</v>
      </c>
      <c r="M86" s="197">
        <v>0.39861111111111114</v>
      </c>
      <c r="N86" s="7" t="s">
        <v>51</v>
      </c>
      <c r="O86" s="200">
        <v>0.72986111111111107</v>
      </c>
      <c r="P86" s="177">
        <f>O86-M86+Q127</f>
        <v>0.37291666666666662</v>
      </c>
      <c r="Q86" s="177">
        <f>O86-M86</f>
        <v>0.33124999999999993</v>
      </c>
      <c r="R86" s="183"/>
      <c r="S86" s="183"/>
      <c r="T86" s="183"/>
      <c r="U86" s="146">
        <v>1</v>
      </c>
    </row>
    <row r="87" spans="1:21" ht="19.899999999999999" customHeight="1" x14ac:dyDescent="0.2">
      <c r="A87" s="6">
        <v>83</v>
      </c>
      <c r="B87" s="216">
        <v>0.62291666666666667</v>
      </c>
      <c r="C87" s="9" t="s">
        <v>10</v>
      </c>
      <c r="D87" s="167">
        <v>0.87083333333333335</v>
      </c>
      <c r="E87" s="179">
        <f>D87-B87+F127</f>
        <v>0.28958333333333336</v>
      </c>
      <c r="F87" s="179">
        <f>D87-B87</f>
        <v>0.24791666666666667</v>
      </c>
      <c r="G87" s="179">
        <f>D87+F126-F129</f>
        <v>5.8333333333333348E-2</v>
      </c>
      <c r="H87" s="184"/>
      <c r="I87" s="184"/>
      <c r="J87" s="148">
        <v>1</v>
      </c>
      <c r="K87"/>
      <c r="L87" s="6">
        <v>182</v>
      </c>
      <c r="M87" s="156">
        <v>0.6333333333333333</v>
      </c>
      <c r="N87" s="9" t="s">
        <v>11</v>
      </c>
      <c r="O87" s="202">
        <v>0.88124999999999998</v>
      </c>
      <c r="P87" s="179">
        <f>O87-M87+Q127</f>
        <v>0.28958333333333336</v>
      </c>
      <c r="Q87" s="179">
        <f>O87-M87</f>
        <v>0.24791666666666667</v>
      </c>
      <c r="R87" s="179">
        <f>O87+Q126-Q129</f>
        <v>6.8749999999999978E-2</v>
      </c>
      <c r="S87" s="184"/>
      <c r="T87" s="184"/>
      <c r="U87" s="148">
        <v>1</v>
      </c>
    </row>
    <row r="88" spans="1:21" ht="30.75" x14ac:dyDescent="0.2">
      <c r="A88" s="6">
        <v>84</v>
      </c>
      <c r="B88" s="217">
        <v>0.77361111111111114</v>
      </c>
      <c r="C88" s="241" t="s">
        <v>263</v>
      </c>
      <c r="D88" s="161">
        <v>6.3194444444444442E-2</v>
      </c>
      <c r="E88" s="180">
        <f>F130-B88+F126</f>
        <v>0.2472222222222222</v>
      </c>
      <c r="F88" s="180">
        <f>F130-B88+D88</f>
        <v>0.2895833333333333</v>
      </c>
      <c r="G88" s="180">
        <f>F130-F129</f>
        <v>0.16666666666666663</v>
      </c>
      <c r="H88" s="185">
        <f>F128-F129</f>
        <v>0.10416666666666663</v>
      </c>
      <c r="I88" s="186"/>
      <c r="J88" s="149">
        <v>1</v>
      </c>
      <c r="K88"/>
      <c r="L88" s="6">
        <v>183</v>
      </c>
      <c r="M88" s="157">
        <v>0.78402777777777777</v>
      </c>
      <c r="N88" s="241" t="s">
        <v>264</v>
      </c>
      <c r="O88" s="242" t="s">
        <v>260</v>
      </c>
      <c r="P88" s="242" t="s">
        <v>262</v>
      </c>
      <c r="Q88" s="242" t="s">
        <v>262</v>
      </c>
      <c r="R88" s="180">
        <f>Q130-Q129</f>
        <v>0.16666666666666663</v>
      </c>
      <c r="S88" s="185">
        <f>Q128-Q129</f>
        <v>0.10416666666666663</v>
      </c>
      <c r="T88" s="186"/>
      <c r="U88" s="149">
        <v>1</v>
      </c>
    </row>
    <row r="89" spans="1:21" ht="19.899999999999999" customHeight="1" x14ac:dyDescent="0.2">
      <c r="A89" s="6">
        <v>85</v>
      </c>
      <c r="B89" s="217">
        <v>0.25347222222222221</v>
      </c>
      <c r="C89" s="132">
        <v>10001</v>
      </c>
      <c r="D89" s="161">
        <v>0.28194444444444444</v>
      </c>
      <c r="E89" s="180">
        <f>D89+F126</f>
        <v>0.30277777777777776</v>
      </c>
      <c r="F89" s="180">
        <f>D89-B89</f>
        <v>2.8472222222222232E-2</v>
      </c>
      <c r="G89" s="180">
        <f>F131</f>
        <v>0.25</v>
      </c>
      <c r="H89" s="186"/>
      <c r="I89" s="186"/>
      <c r="J89" s="149"/>
      <c r="K89"/>
      <c r="L89" s="6">
        <v>184</v>
      </c>
      <c r="M89" s="157">
        <v>0.2638888888888889</v>
      </c>
      <c r="N89" s="132">
        <v>10003</v>
      </c>
      <c r="O89" s="203">
        <v>0.29236111111111113</v>
      </c>
      <c r="P89" s="180">
        <f>O89+Q126</f>
        <v>0.31319444444444444</v>
      </c>
      <c r="Q89" s="180">
        <f>O89-M89</f>
        <v>2.8472222222222232E-2</v>
      </c>
      <c r="R89" s="208">
        <f>Q131</f>
        <v>0.25</v>
      </c>
      <c r="S89" s="186"/>
      <c r="T89" s="186"/>
      <c r="U89" s="149"/>
    </row>
    <row r="90" spans="1:21" ht="19.899999999999999" customHeight="1" x14ac:dyDescent="0.2">
      <c r="A90" s="6">
        <v>86</v>
      </c>
      <c r="B90" s="199"/>
      <c r="C90" s="133" t="s">
        <v>4</v>
      </c>
      <c r="D90" s="168"/>
      <c r="E90" s="181"/>
      <c r="F90" s="181"/>
      <c r="G90" s="192"/>
      <c r="H90" s="187"/>
      <c r="I90" s="187"/>
      <c r="J90" s="151"/>
      <c r="K90"/>
      <c r="L90" s="6">
        <v>185</v>
      </c>
      <c r="M90" s="199"/>
      <c r="N90" s="133" t="s">
        <v>4</v>
      </c>
      <c r="O90" s="168"/>
      <c r="P90" s="181"/>
      <c r="Q90" s="181"/>
      <c r="R90" s="192"/>
      <c r="S90" s="187"/>
      <c r="T90" s="187"/>
      <c r="U90" s="151"/>
    </row>
    <row r="91" spans="1:21" ht="19.899999999999999" customHeight="1" x14ac:dyDescent="0.2">
      <c r="A91" s="6">
        <v>87</v>
      </c>
      <c r="B91" s="215">
        <v>0.29444444444444445</v>
      </c>
      <c r="C91" s="7" t="s">
        <v>149</v>
      </c>
      <c r="D91" s="172">
        <v>0.5131944444444444</v>
      </c>
      <c r="E91" s="177">
        <f>D91-B91+F127</f>
        <v>0.26041666666666663</v>
      </c>
      <c r="F91" s="177">
        <f>D91-B91</f>
        <v>0.21874999999999994</v>
      </c>
      <c r="G91" s="177"/>
      <c r="H91" s="183"/>
      <c r="I91" s="183"/>
      <c r="J91" s="146">
        <v>1</v>
      </c>
      <c r="K91"/>
      <c r="L91" s="6">
        <v>186</v>
      </c>
      <c r="M91" s="197">
        <v>0.30486111111111114</v>
      </c>
      <c r="N91" s="7" t="s">
        <v>203</v>
      </c>
      <c r="O91" s="200">
        <v>0.52361111111111114</v>
      </c>
      <c r="P91" s="177">
        <f>O91-M91+Q127</f>
        <v>0.26041666666666669</v>
      </c>
      <c r="Q91" s="177">
        <f>O91-M91</f>
        <v>0.21875</v>
      </c>
      <c r="R91" s="183"/>
      <c r="S91" s="183"/>
      <c r="T91" s="183"/>
      <c r="U91" s="146">
        <v>1</v>
      </c>
    </row>
    <row r="92" spans="1:21" ht="19.899999999999999" customHeight="1" x14ac:dyDescent="0.2">
      <c r="A92" s="6">
        <v>88</v>
      </c>
      <c r="B92" s="215">
        <v>0.40902777777777777</v>
      </c>
      <c r="C92" s="7" t="s">
        <v>62</v>
      </c>
      <c r="D92" s="169">
        <v>0.74027777777777781</v>
      </c>
      <c r="E92" s="177">
        <f>D92-B92+F127</f>
        <v>0.37291666666666673</v>
      </c>
      <c r="F92" s="177">
        <f>D92-B92</f>
        <v>0.33125000000000004</v>
      </c>
      <c r="G92" s="177"/>
      <c r="H92" s="183"/>
      <c r="I92" s="183"/>
      <c r="J92" s="146">
        <v>1</v>
      </c>
      <c r="K92"/>
      <c r="L92" s="6">
        <v>187</v>
      </c>
      <c r="M92" s="197">
        <v>0.41944444444444445</v>
      </c>
      <c r="N92" s="7" t="s">
        <v>63</v>
      </c>
      <c r="O92" s="200">
        <v>0.75069444444444444</v>
      </c>
      <c r="P92" s="177">
        <f>O92-M92+Q127</f>
        <v>0.37291666666666667</v>
      </c>
      <c r="Q92" s="177">
        <f>O92-M92</f>
        <v>0.33124999999999999</v>
      </c>
      <c r="R92" s="183"/>
      <c r="S92" s="183"/>
      <c r="T92" s="183"/>
      <c r="U92" s="146">
        <v>1</v>
      </c>
    </row>
    <row r="93" spans="1:21" ht="19.899999999999999" customHeight="1" x14ac:dyDescent="0.2">
      <c r="A93" s="6">
        <v>89</v>
      </c>
      <c r="B93" s="216">
        <v>0.60486111111111107</v>
      </c>
      <c r="C93" s="9" t="s">
        <v>200</v>
      </c>
      <c r="D93" s="167">
        <v>0.8569444444444444</v>
      </c>
      <c r="E93" s="179">
        <f>D93-B93+F127</f>
        <v>0.29375000000000001</v>
      </c>
      <c r="F93" s="179">
        <f>D93-B93</f>
        <v>0.25208333333333333</v>
      </c>
      <c r="G93" s="179">
        <f>D93+F126-F129</f>
        <v>4.4444444444444398E-2</v>
      </c>
      <c r="H93" s="184"/>
      <c r="I93" s="184"/>
      <c r="J93" s="148">
        <v>1</v>
      </c>
      <c r="K93"/>
      <c r="L93" s="6">
        <v>188</v>
      </c>
      <c r="M93" s="216">
        <v>0.61527777777777781</v>
      </c>
      <c r="N93" s="9" t="s">
        <v>201</v>
      </c>
      <c r="O93" s="167">
        <v>0.86736111111111114</v>
      </c>
      <c r="P93" s="179">
        <f>O93-M93+F127</f>
        <v>0.29375000000000001</v>
      </c>
      <c r="Q93" s="179">
        <f>O93-M93</f>
        <v>0.25208333333333333</v>
      </c>
      <c r="R93" s="179">
        <f>O93+F126-F129</f>
        <v>5.4861111111111138E-2</v>
      </c>
      <c r="S93" s="184"/>
      <c r="T93" s="184"/>
      <c r="U93" s="148">
        <v>1</v>
      </c>
    </row>
    <row r="94" spans="1:21" ht="25.15" customHeight="1" x14ac:dyDescent="0.2">
      <c r="A94" s="6">
        <v>90</v>
      </c>
      <c r="B94" s="145">
        <v>0.75</v>
      </c>
      <c r="C94" s="8" t="s">
        <v>192</v>
      </c>
      <c r="D94" s="170" t="s">
        <v>227</v>
      </c>
      <c r="E94" s="178">
        <f>F130-B94</f>
        <v>0.25</v>
      </c>
      <c r="F94" s="178">
        <v>3.3333333333333333E-2</v>
      </c>
      <c r="G94" s="178">
        <f>F130-F129</f>
        <v>0.16666666666666663</v>
      </c>
      <c r="H94" s="182"/>
      <c r="I94" s="178">
        <f>E94-F94</f>
        <v>0.21666666666666667</v>
      </c>
      <c r="J94" s="147"/>
      <c r="K94"/>
      <c r="L94" s="6">
        <v>189</v>
      </c>
      <c r="M94" s="160">
        <v>0.75</v>
      </c>
      <c r="N94" s="8" t="s">
        <v>178</v>
      </c>
      <c r="O94" s="204" t="s">
        <v>227</v>
      </c>
      <c r="P94" s="178">
        <f>Q130-M94+P188</f>
        <v>0.25</v>
      </c>
      <c r="Q94" s="178">
        <v>3.3333333333333333E-2</v>
      </c>
      <c r="R94" s="178">
        <f>Q130-Q129</f>
        <v>0.16666666666666663</v>
      </c>
      <c r="S94" s="182"/>
      <c r="T94" s="178">
        <f>P94-Q94</f>
        <v>0.21666666666666667</v>
      </c>
      <c r="U94" s="147"/>
    </row>
    <row r="95" spans="1:21" ht="25.15" customHeight="1" x14ac:dyDescent="0.2">
      <c r="A95" s="6">
        <v>91</v>
      </c>
      <c r="B95" s="145">
        <v>0</v>
      </c>
      <c r="C95" s="8" t="s">
        <v>172</v>
      </c>
      <c r="D95" s="165">
        <v>0.33333333333333331</v>
      </c>
      <c r="E95" s="178">
        <f>D95-B95+E184</f>
        <v>0.33333333333333331</v>
      </c>
      <c r="F95" s="178">
        <v>3.3333333333333333E-2</v>
      </c>
      <c r="G95" s="178">
        <f>F131</f>
        <v>0.25</v>
      </c>
      <c r="H95" s="182"/>
      <c r="I95" s="178">
        <f>E95-F95</f>
        <v>0.3</v>
      </c>
      <c r="J95" s="147"/>
      <c r="K95"/>
      <c r="L95" s="6">
        <v>190</v>
      </c>
      <c r="M95" s="160">
        <v>0</v>
      </c>
      <c r="N95" s="8" t="s">
        <v>172</v>
      </c>
      <c r="O95" s="201">
        <v>0.33333333333333331</v>
      </c>
      <c r="P95" s="178">
        <f>O95-M95+P189</f>
        <v>0.33333333333333331</v>
      </c>
      <c r="Q95" s="178">
        <v>3.3333333333333333E-2</v>
      </c>
      <c r="R95" s="191">
        <f>Q131</f>
        <v>0.25</v>
      </c>
      <c r="S95" s="182"/>
      <c r="T95" s="178">
        <f>P95-Q95</f>
        <v>0.3</v>
      </c>
      <c r="U95" s="147"/>
    </row>
    <row r="96" spans="1:21" ht="19.899999999999999" customHeight="1" x14ac:dyDescent="0.2">
      <c r="A96" s="6">
        <v>92</v>
      </c>
      <c r="B96" s="199"/>
      <c r="C96" s="133" t="s">
        <v>4</v>
      </c>
      <c r="D96" s="168"/>
      <c r="E96" s="181"/>
      <c r="F96" s="181"/>
      <c r="G96" s="192"/>
      <c r="H96" s="187"/>
      <c r="I96" s="187"/>
      <c r="J96" s="151"/>
      <c r="K96"/>
      <c r="L96" s="6">
        <v>191</v>
      </c>
      <c r="M96" s="199"/>
      <c r="N96" s="133" t="s">
        <v>4</v>
      </c>
      <c r="O96" s="199"/>
      <c r="P96" s="205"/>
      <c r="Q96" s="205"/>
      <c r="R96" s="187"/>
      <c r="S96" s="187"/>
      <c r="T96" s="187"/>
      <c r="U96" s="151"/>
    </row>
    <row r="97" spans="1:21" ht="27.75" x14ac:dyDescent="0.2">
      <c r="A97" s="6">
        <v>93</v>
      </c>
      <c r="B97" s="215">
        <v>0.31944444444444442</v>
      </c>
      <c r="C97" s="7" t="s">
        <v>173</v>
      </c>
      <c r="D97" s="169">
        <v>0.62916666666666665</v>
      </c>
      <c r="E97" s="177">
        <f>D97-B97+F131</f>
        <v>0.55972222222222223</v>
      </c>
      <c r="F97" s="177">
        <f t="shared" ref="F97:F102" si="5">D97-B97</f>
        <v>0.30972222222222223</v>
      </c>
      <c r="G97" s="177"/>
      <c r="H97" s="183"/>
      <c r="I97" s="183"/>
      <c r="J97" s="146"/>
      <c r="K97"/>
      <c r="L97" s="6">
        <v>192</v>
      </c>
      <c r="M97" s="197">
        <v>0.33680555555555558</v>
      </c>
      <c r="N97" s="7" t="s">
        <v>179</v>
      </c>
      <c r="O97" s="200">
        <v>0.64652777777777781</v>
      </c>
      <c r="P97" s="177">
        <f>O97-M97+Q131</f>
        <v>0.55972222222222223</v>
      </c>
      <c r="Q97" s="177">
        <f t="shared" ref="Q97:Q102" si="6">O97-M97</f>
        <v>0.30972222222222223</v>
      </c>
      <c r="R97" s="183"/>
      <c r="S97" s="183"/>
      <c r="T97" s="183"/>
      <c r="U97" s="154"/>
    </row>
    <row r="98" spans="1:21" ht="27.75" x14ac:dyDescent="0.2">
      <c r="A98" s="6">
        <v>94</v>
      </c>
      <c r="B98" s="215">
        <v>0.35416666666666669</v>
      </c>
      <c r="C98" s="7" t="s">
        <v>174</v>
      </c>
      <c r="D98" s="169">
        <v>0.59444444444444444</v>
      </c>
      <c r="E98" s="177">
        <f>D98-B98+F131</f>
        <v>0.49027777777777776</v>
      </c>
      <c r="F98" s="177">
        <f t="shared" si="5"/>
        <v>0.24027777777777776</v>
      </c>
      <c r="G98" s="177"/>
      <c r="H98" s="183"/>
      <c r="I98" s="183"/>
      <c r="J98" s="146"/>
      <c r="K98"/>
      <c r="L98" s="6">
        <v>193</v>
      </c>
      <c r="M98" s="197">
        <v>0.37152777777777779</v>
      </c>
      <c r="N98" s="7" t="s">
        <v>180</v>
      </c>
      <c r="O98" s="200">
        <v>0.6118055555555556</v>
      </c>
      <c r="P98" s="177">
        <f>O98-M98+Q131</f>
        <v>0.49027777777777781</v>
      </c>
      <c r="Q98" s="177">
        <f t="shared" si="6"/>
        <v>0.24027777777777781</v>
      </c>
      <c r="R98" s="183"/>
      <c r="S98" s="183"/>
      <c r="T98" s="183"/>
      <c r="U98" s="154"/>
    </row>
    <row r="99" spans="1:21" ht="27.75" x14ac:dyDescent="0.2">
      <c r="A99" s="6">
        <v>95</v>
      </c>
      <c r="B99" s="216">
        <v>0.63194444444444442</v>
      </c>
      <c r="C99" s="9" t="s">
        <v>182</v>
      </c>
      <c r="D99" s="167">
        <v>0.87222222222222223</v>
      </c>
      <c r="E99" s="179">
        <f>D99-B99+F131</f>
        <v>0.49027777777777781</v>
      </c>
      <c r="F99" s="179">
        <f t="shared" si="5"/>
        <v>0.24027777777777781</v>
      </c>
      <c r="G99" s="179">
        <f>D99+F130-F133</f>
        <v>1.8722222222222222</v>
      </c>
      <c r="H99" s="184"/>
      <c r="I99" s="184"/>
      <c r="J99" s="148"/>
      <c r="K99"/>
      <c r="L99" s="6">
        <v>194</v>
      </c>
      <c r="M99" s="156">
        <v>0.64930555555555558</v>
      </c>
      <c r="N99" s="9" t="s">
        <v>183</v>
      </c>
      <c r="O99" s="202">
        <v>0.88958333333333328</v>
      </c>
      <c r="P99" s="179">
        <f>O99-M99+Q131</f>
        <v>0.4902777777777777</v>
      </c>
      <c r="Q99" s="179">
        <f t="shared" si="6"/>
        <v>0.2402777777777777</v>
      </c>
      <c r="R99" s="179">
        <f>O99+Q130-Q133</f>
        <v>1.8895833333333334</v>
      </c>
      <c r="S99" s="184"/>
      <c r="T99" s="184"/>
      <c r="U99" s="155"/>
    </row>
    <row r="100" spans="1:21" ht="27.75" x14ac:dyDescent="0.2">
      <c r="A100" s="6">
        <v>96</v>
      </c>
      <c r="B100" s="216">
        <v>0.66666666666666663</v>
      </c>
      <c r="C100" s="9" t="s">
        <v>175</v>
      </c>
      <c r="D100" s="167">
        <v>0.90694444444444444</v>
      </c>
      <c r="E100" s="179">
        <f>D100-B100+F131</f>
        <v>0.49027777777777781</v>
      </c>
      <c r="F100" s="179">
        <f t="shared" si="5"/>
        <v>0.24027777777777781</v>
      </c>
      <c r="G100" s="179">
        <f>D100+F130-F133</f>
        <v>1.9069444444444446</v>
      </c>
      <c r="H100" s="184"/>
      <c r="I100" s="184"/>
      <c r="J100" s="148"/>
      <c r="K100"/>
      <c r="L100" s="6">
        <v>195</v>
      </c>
      <c r="M100" s="156">
        <v>0.68402777777777779</v>
      </c>
      <c r="N100" s="9" t="s">
        <v>181</v>
      </c>
      <c r="O100" s="202">
        <v>0.9243055555555556</v>
      </c>
      <c r="P100" s="179">
        <f>O100-M100+Q131</f>
        <v>0.49027777777777781</v>
      </c>
      <c r="Q100" s="179">
        <f t="shared" si="6"/>
        <v>0.24027777777777781</v>
      </c>
      <c r="R100" s="179">
        <f>O100+Q130-Q133</f>
        <v>1.9243055555555557</v>
      </c>
      <c r="S100" s="184"/>
      <c r="T100" s="184"/>
      <c r="U100" s="155"/>
    </row>
    <row r="101" spans="1:21" ht="30.75" x14ac:dyDescent="0.2">
      <c r="A101" s="6">
        <v>97</v>
      </c>
      <c r="B101" s="223" t="s">
        <v>229</v>
      </c>
      <c r="C101" s="132" t="s">
        <v>193</v>
      </c>
      <c r="D101" s="163" t="s">
        <v>228</v>
      </c>
      <c r="E101" s="180">
        <f>F134-B101+F130</f>
        <v>9.027777777777779E-2</v>
      </c>
      <c r="F101" s="180">
        <f t="shared" si="5"/>
        <v>5.208333333333337E-2</v>
      </c>
      <c r="G101" s="180">
        <f>F134-(B101-F130)</f>
        <v>9.027777777777779E-2</v>
      </c>
      <c r="H101" s="185">
        <f>F132-(B101-F130)</f>
        <v>9.027777777777779E-2</v>
      </c>
      <c r="I101" s="186"/>
      <c r="J101" s="149"/>
      <c r="K101"/>
      <c r="L101" s="6">
        <v>196</v>
      </c>
      <c r="M101" s="157">
        <v>0.92708333333333337</v>
      </c>
      <c r="N101" s="132" t="s">
        <v>184</v>
      </c>
      <c r="O101" s="203">
        <v>0.97916666666666663</v>
      </c>
      <c r="P101" s="180">
        <f>Q134-M101+Q130</f>
        <v>7.291666666666663E-2</v>
      </c>
      <c r="Q101" s="180">
        <f t="shared" si="6"/>
        <v>5.2083333333333259E-2</v>
      </c>
      <c r="R101" s="180">
        <f>Q134-(M101-Q130)</f>
        <v>7.291666666666663E-2</v>
      </c>
      <c r="S101" s="185">
        <f>Q132-(M101-Q130)</f>
        <v>7.291666666666663E-2</v>
      </c>
      <c r="T101" s="186"/>
      <c r="U101" s="153"/>
    </row>
    <row r="102" spans="1:21" ht="19.899999999999999" customHeight="1" x14ac:dyDescent="0.2">
      <c r="A102" s="6">
        <v>98</v>
      </c>
      <c r="B102" s="218" t="s">
        <v>230</v>
      </c>
      <c r="C102" s="132" t="s">
        <v>170</v>
      </c>
      <c r="D102" s="164" t="s">
        <v>231</v>
      </c>
      <c r="E102" s="180">
        <f>D102+F130</f>
        <v>1.3166666666666667</v>
      </c>
      <c r="F102" s="180">
        <f t="shared" si="5"/>
        <v>0.11249999999999999</v>
      </c>
      <c r="G102" s="193">
        <f>F135</f>
        <v>0</v>
      </c>
      <c r="H102" s="194"/>
      <c r="I102" s="194"/>
      <c r="J102" s="149"/>
      <c r="K102"/>
      <c r="L102" s="6">
        <v>197</v>
      </c>
      <c r="M102" s="225">
        <v>0.20833333333333334</v>
      </c>
      <c r="N102" s="132" t="s">
        <v>171</v>
      </c>
      <c r="O102" s="203">
        <v>0.33402777777777776</v>
      </c>
      <c r="P102" s="180">
        <f>O102+Q130</f>
        <v>1.3340277777777778</v>
      </c>
      <c r="Q102" s="180">
        <f t="shared" si="6"/>
        <v>0.12569444444444441</v>
      </c>
      <c r="R102" s="207">
        <f>Q135</f>
        <v>0</v>
      </c>
      <c r="S102" s="194"/>
      <c r="T102" s="194"/>
      <c r="U102" s="152"/>
    </row>
    <row r="103" spans="1:21" ht="19.899999999999999" customHeight="1" x14ac:dyDescent="0.2">
      <c r="A103" s="6">
        <v>99</v>
      </c>
      <c r="B103" s="199"/>
      <c r="C103" s="133" t="s">
        <v>4</v>
      </c>
      <c r="D103" s="168"/>
      <c r="E103" s="181"/>
      <c r="F103" s="181"/>
      <c r="G103" s="192"/>
      <c r="H103" s="187"/>
      <c r="I103" s="187"/>
      <c r="J103" s="151"/>
      <c r="K103"/>
      <c r="L103" s="6">
        <v>198</v>
      </c>
      <c r="M103" s="199"/>
      <c r="N103" s="133" t="s">
        <v>4</v>
      </c>
      <c r="O103" s="199"/>
      <c r="P103" s="205"/>
      <c r="Q103" s="205"/>
      <c r="R103" s="187"/>
      <c r="S103" s="187"/>
      <c r="T103" s="187"/>
      <c r="U103" s="151"/>
    </row>
    <row r="104" spans="1:21" ht="30" customHeight="1" x14ac:dyDescent="0.2">
      <c r="A104" s="6"/>
      <c r="B104" s="220" t="s">
        <v>219</v>
      </c>
      <c r="C104" s="6" t="s">
        <v>0</v>
      </c>
      <c r="D104" s="139" t="s">
        <v>220</v>
      </c>
      <c r="E104" s="139" t="s">
        <v>221</v>
      </c>
      <c r="F104" s="139" t="s">
        <v>222</v>
      </c>
      <c r="G104" s="139" t="s">
        <v>223</v>
      </c>
      <c r="H104" s="139" t="s">
        <v>226</v>
      </c>
      <c r="I104" s="139" t="s">
        <v>224</v>
      </c>
      <c r="J104" s="139" t="s">
        <v>225</v>
      </c>
      <c r="K104"/>
      <c r="L104" s="6"/>
      <c r="M104" s="139" t="s">
        <v>219</v>
      </c>
      <c r="N104" s="6" t="s">
        <v>0</v>
      </c>
      <c r="O104" s="139" t="s">
        <v>220</v>
      </c>
      <c r="P104" s="139" t="s">
        <v>221</v>
      </c>
      <c r="Q104" s="139" t="s">
        <v>222</v>
      </c>
      <c r="R104" s="139" t="s">
        <v>223</v>
      </c>
      <c r="S104" s="139" t="s">
        <v>226</v>
      </c>
      <c r="T104" s="139" t="s">
        <v>224</v>
      </c>
      <c r="U104" s="139" t="s">
        <v>225</v>
      </c>
    </row>
    <row r="105" spans="1:21" x14ac:dyDescent="0.2">
      <c r="B105" s="224"/>
      <c r="O105" s="1"/>
    </row>
    <row r="106" spans="1:21" x14ac:dyDescent="0.2">
      <c r="O106" s="1"/>
    </row>
    <row r="107" spans="1:21" x14ac:dyDescent="0.2">
      <c r="O107" s="140"/>
      <c r="P107" s="1"/>
      <c r="Q107" s="141"/>
    </row>
    <row r="112" spans="1:21" x14ac:dyDescent="0.2">
      <c r="O112" s="140"/>
      <c r="P112" s="1"/>
      <c r="Q112" s="141"/>
    </row>
    <row r="117" spans="4:36" x14ac:dyDescent="0.2">
      <c r="E117" s="1" t="s">
        <v>268</v>
      </c>
      <c r="P117" t="s">
        <v>268</v>
      </c>
    </row>
    <row r="120" spans="4:36" x14ac:dyDescent="0.2">
      <c r="AD120" s="142"/>
      <c r="AJ120" s="142"/>
    </row>
    <row r="121" spans="4:36" x14ac:dyDescent="0.2">
      <c r="AD121" s="143"/>
      <c r="AJ121" s="143"/>
    </row>
    <row r="122" spans="4:36" x14ac:dyDescent="0.2">
      <c r="AD122" s="209"/>
      <c r="AJ122" s="209"/>
    </row>
    <row r="123" spans="4:36" x14ac:dyDescent="0.2">
      <c r="AD123" s="142"/>
      <c r="AJ123" s="142"/>
    </row>
    <row r="124" spans="4:36" x14ac:dyDescent="0.2">
      <c r="AD124" s="142"/>
      <c r="AJ124" s="142"/>
    </row>
    <row r="125" spans="4:36" x14ac:dyDescent="0.2">
      <c r="D125" s="249" t="s">
        <v>232</v>
      </c>
      <c r="E125" s="249"/>
      <c r="F125" s="142">
        <v>0</v>
      </c>
      <c r="O125" s="251" t="s">
        <v>232</v>
      </c>
      <c r="P125" s="251"/>
      <c r="Q125" s="211">
        <v>0</v>
      </c>
      <c r="AD125" s="142"/>
      <c r="AJ125" s="142"/>
    </row>
    <row r="126" spans="4:36" ht="15" customHeight="1" x14ac:dyDescent="0.2">
      <c r="D126" s="250" t="s">
        <v>233</v>
      </c>
      <c r="E126" s="250"/>
      <c r="F126" s="142">
        <v>2.0833333333333332E-2</v>
      </c>
      <c r="O126" s="252" t="s">
        <v>233</v>
      </c>
      <c r="P126" s="252"/>
      <c r="Q126" s="211">
        <v>2.0833333333333332E-2</v>
      </c>
      <c r="AD126" s="142"/>
      <c r="AJ126" s="142"/>
    </row>
    <row r="127" spans="4:36" x14ac:dyDescent="0.2">
      <c r="D127" s="250"/>
      <c r="E127" s="250"/>
      <c r="F127" s="143">
        <v>4.1666666666666664E-2</v>
      </c>
      <c r="O127" s="252"/>
      <c r="P127" s="252"/>
      <c r="Q127" s="212">
        <v>4.1666666666666664E-2</v>
      </c>
    </row>
    <row r="128" spans="4:36" ht="15" customHeight="1" x14ac:dyDescent="0.2">
      <c r="D128" s="250" t="s">
        <v>234</v>
      </c>
      <c r="E128" s="250"/>
      <c r="F128" s="142">
        <v>0.9375</v>
      </c>
      <c r="O128" s="252" t="s">
        <v>234</v>
      </c>
      <c r="P128" s="252"/>
      <c r="Q128" s="211">
        <v>0.9375</v>
      </c>
    </row>
    <row r="129" spans="4:17" x14ac:dyDescent="0.2">
      <c r="D129" s="250"/>
      <c r="E129" s="250"/>
      <c r="F129" s="142">
        <v>0.83333333333333337</v>
      </c>
      <c r="O129" s="252"/>
      <c r="P129" s="252"/>
      <c r="Q129" s="211">
        <v>0.83333333333333337</v>
      </c>
    </row>
    <row r="130" spans="4:17" ht="15" customHeight="1" x14ac:dyDescent="0.2">
      <c r="D130" s="250"/>
      <c r="E130" s="250"/>
      <c r="F130" s="209" t="s">
        <v>227</v>
      </c>
      <c r="O130" s="252"/>
      <c r="P130" s="252"/>
      <c r="Q130" s="213" t="s">
        <v>227</v>
      </c>
    </row>
    <row r="131" spans="4:17" x14ac:dyDescent="0.2">
      <c r="D131" s="250"/>
      <c r="E131" s="250"/>
      <c r="F131" s="142">
        <v>0.25</v>
      </c>
      <c r="O131" s="252"/>
      <c r="P131" s="252"/>
      <c r="Q131" s="211">
        <v>0.25</v>
      </c>
    </row>
    <row r="134" spans="4:17" x14ac:dyDescent="0.2">
      <c r="D134" s="210" t="s">
        <v>235</v>
      </c>
      <c r="E134" s="210"/>
    </row>
    <row r="135" spans="4:17" x14ac:dyDescent="0.2">
      <c r="D135" s="210"/>
      <c r="E135" s="210"/>
    </row>
    <row r="138" spans="4:17" x14ac:dyDescent="0.2">
      <c r="O138" s="140"/>
      <c r="P138" s="1"/>
      <c r="Q138" s="141"/>
    </row>
  </sheetData>
  <autoFilter ref="A1:U111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7">
    <mergeCell ref="D128:E131"/>
    <mergeCell ref="O128:P131"/>
    <mergeCell ref="A1:U1"/>
    <mergeCell ref="D125:E125"/>
    <mergeCell ref="O125:P125"/>
    <mergeCell ref="D126:E127"/>
    <mergeCell ref="O126:P127"/>
  </mergeCells>
  <pageMargins left="0.196527777777778" right="0.196527777777778" top="0.39374999999999999" bottom="0.39374999999999999" header="0.51180555555555496" footer="0.51180555555555496"/>
  <pageSetup paperSize="8" scale="64" firstPageNumber="0" fitToHeight="0" orientation="landscape" horizontalDpi="300" verticalDpi="300" r:id="rId1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38"/>
  <sheetViews>
    <sheetView topLeftCell="A55" zoomScale="70" zoomScaleNormal="70" workbookViewId="0">
      <selection activeCell="H149" sqref="H149"/>
    </sheetView>
  </sheetViews>
  <sheetFormatPr defaultRowHeight="15" x14ac:dyDescent="0.2"/>
  <cols>
    <col min="1" max="1" width="4.4375" style="131" customWidth="1"/>
    <col min="2" max="2" width="11.1640625" customWidth="1"/>
    <col min="3" max="3" width="30.66796875" bestFit="1" customWidth="1"/>
    <col min="4" max="4" width="10.625" style="140" customWidth="1"/>
    <col min="5" max="5" width="8.609375" style="1" customWidth="1"/>
    <col min="6" max="6" width="9.14453125" style="141" customWidth="1"/>
    <col min="7" max="7" width="10.35546875" customWidth="1"/>
    <col min="8" max="8" width="12.375" customWidth="1"/>
    <col min="9" max="9" width="10.625" customWidth="1"/>
    <col min="10" max="10" width="7.12890625" customWidth="1"/>
    <col min="11" max="11" width="4.83984375" style="1" customWidth="1"/>
    <col min="12" max="12" width="4.70703125" style="131" customWidth="1"/>
    <col min="13" max="13" width="10.625" customWidth="1"/>
    <col min="14" max="14" width="30.66796875" bestFit="1" customWidth="1"/>
    <col min="15" max="15" width="11.43359375" customWidth="1"/>
    <col min="16" max="16" width="8.609375" customWidth="1"/>
    <col min="17" max="17" width="11.56640625" bestFit="1" customWidth="1"/>
    <col min="18" max="18" width="10.0859375" customWidth="1"/>
    <col min="19" max="19" width="11.56640625" bestFit="1" customWidth="1"/>
    <col min="20" max="20" width="11.8359375" customWidth="1"/>
    <col min="21" max="21" width="7.26171875" customWidth="1"/>
    <col min="22" max="987" width="8.609375" customWidth="1"/>
  </cols>
  <sheetData>
    <row r="1" spans="1:24" ht="19.899999999999999" customHeight="1" x14ac:dyDescent="0.2">
      <c r="A1" s="247" t="s">
        <v>250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</row>
    <row r="2" spans="1:24" ht="30" customHeight="1" x14ac:dyDescent="0.2">
      <c r="A2" s="6"/>
      <c r="B2" s="139" t="s">
        <v>219</v>
      </c>
      <c r="C2" s="6" t="s">
        <v>0</v>
      </c>
      <c r="D2" s="139" t="s">
        <v>220</v>
      </c>
      <c r="E2" s="139" t="s">
        <v>221</v>
      </c>
      <c r="F2" s="139" t="s">
        <v>222</v>
      </c>
      <c r="G2" s="139" t="s">
        <v>223</v>
      </c>
      <c r="H2" s="139" t="s">
        <v>226</v>
      </c>
      <c r="I2" s="139" t="s">
        <v>224</v>
      </c>
      <c r="J2" s="139" t="s">
        <v>225</v>
      </c>
      <c r="K2"/>
      <c r="L2" s="6"/>
      <c r="M2" s="139" t="s">
        <v>219</v>
      </c>
      <c r="N2" s="6" t="s">
        <v>0</v>
      </c>
      <c r="O2" s="139" t="s">
        <v>220</v>
      </c>
      <c r="P2" s="139" t="s">
        <v>221</v>
      </c>
      <c r="Q2" s="139" t="s">
        <v>222</v>
      </c>
      <c r="R2" s="139" t="s">
        <v>223</v>
      </c>
      <c r="S2" s="139" t="s">
        <v>226</v>
      </c>
      <c r="T2" s="139" t="s">
        <v>224</v>
      </c>
      <c r="U2" s="139" t="s">
        <v>225</v>
      </c>
    </row>
    <row r="3" spans="1:24" ht="19.899999999999999" customHeight="1" x14ac:dyDescent="0.2">
      <c r="A3" s="6">
        <v>1</v>
      </c>
      <c r="B3" s="215">
        <v>0.28194444444444444</v>
      </c>
      <c r="C3" s="7" t="s">
        <v>202</v>
      </c>
      <c r="D3" s="166">
        <v>0.50069444444444444</v>
      </c>
      <c r="E3" s="177">
        <f>D3-B3+F127</f>
        <v>0.26041666666666669</v>
      </c>
      <c r="F3" s="177">
        <f>D3-B3</f>
        <v>0.21875</v>
      </c>
      <c r="G3" s="183"/>
      <c r="H3" s="183"/>
      <c r="I3" s="183"/>
      <c r="J3" s="146">
        <v>1</v>
      </c>
      <c r="K3"/>
      <c r="L3" s="6">
        <v>100</v>
      </c>
      <c r="M3" s="197">
        <v>0.29236111111111113</v>
      </c>
      <c r="N3" s="7" t="s">
        <v>1</v>
      </c>
      <c r="O3" s="200">
        <v>0.51111111111111107</v>
      </c>
      <c r="P3" s="177">
        <f>O3-M3+Q127</f>
        <v>0.26041666666666663</v>
      </c>
      <c r="Q3" s="177">
        <f t="shared" ref="Q3:Q26" si="0">O3-M3</f>
        <v>0.21874999999999994</v>
      </c>
      <c r="R3" s="183"/>
      <c r="S3" s="183"/>
      <c r="T3" s="183"/>
      <c r="U3" s="146">
        <v>1</v>
      </c>
      <c r="X3" s="116"/>
    </row>
    <row r="4" spans="1:24" ht="19.899999999999999" customHeight="1" x14ac:dyDescent="0.2">
      <c r="A4" s="6">
        <v>2</v>
      </c>
      <c r="B4" s="145">
        <v>0.33333333333333331</v>
      </c>
      <c r="C4" s="8" t="s">
        <v>147</v>
      </c>
      <c r="D4" s="165">
        <v>0.625</v>
      </c>
      <c r="E4" s="178">
        <f>D4-B4</f>
        <v>0.29166666666666669</v>
      </c>
      <c r="F4" s="178"/>
      <c r="G4" s="182"/>
      <c r="H4" s="182"/>
      <c r="I4" s="178">
        <f>D4-B4</f>
        <v>0.29166666666666669</v>
      </c>
      <c r="J4" s="147"/>
      <c r="K4"/>
      <c r="L4" s="6">
        <v>101</v>
      </c>
      <c r="M4" s="145">
        <v>0.33333333333333331</v>
      </c>
      <c r="N4" s="8" t="s">
        <v>147</v>
      </c>
      <c r="O4" s="201">
        <v>0.625</v>
      </c>
      <c r="P4" s="178">
        <f>O4-M4</f>
        <v>0.29166666666666669</v>
      </c>
      <c r="Q4" s="182"/>
      <c r="R4" s="182"/>
      <c r="S4" s="182"/>
      <c r="T4" s="178">
        <f>O4-M4</f>
        <v>0.29166666666666669</v>
      </c>
      <c r="U4" s="147"/>
    </row>
    <row r="5" spans="1:24" ht="19.899999999999999" customHeight="1" x14ac:dyDescent="0.2">
      <c r="A5" s="6">
        <v>3</v>
      </c>
      <c r="B5" s="216">
        <v>0.6645833333333333</v>
      </c>
      <c r="C5" s="9" t="s">
        <v>194</v>
      </c>
      <c r="D5" s="167">
        <v>0.84652777777777777</v>
      </c>
      <c r="E5" s="179">
        <f>D5-B5+F127</f>
        <v>0.22361111111111112</v>
      </c>
      <c r="F5" s="179">
        <f t="shared" ref="F5:F28" si="1">D5-B5</f>
        <v>0.18194444444444446</v>
      </c>
      <c r="G5" s="179">
        <f>D5+F126-F129</f>
        <v>3.4027777777777768E-2</v>
      </c>
      <c r="H5" s="184"/>
      <c r="I5" s="184"/>
      <c r="J5" s="148">
        <v>1</v>
      </c>
      <c r="K5"/>
      <c r="L5" s="6">
        <v>102</v>
      </c>
      <c r="M5" s="156">
        <v>0.65694444444444444</v>
      </c>
      <c r="N5" s="9" t="s">
        <v>154</v>
      </c>
      <c r="O5" s="202">
        <v>0.87569444444444444</v>
      </c>
      <c r="P5" s="179">
        <f>O5-M5+Q127</f>
        <v>0.26041666666666669</v>
      </c>
      <c r="Q5" s="179">
        <f t="shared" si="0"/>
        <v>0.21875</v>
      </c>
      <c r="R5" s="179">
        <f>O5+Q126-Q129</f>
        <v>6.3194444444444442E-2</v>
      </c>
      <c r="S5" s="184"/>
      <c r="T5" s="184"/>
      <c r="U5" s="148">
        <v>1</v>
      </c>
    </row>
    <row r="6" spans="1:24" ht="19.899999999999999" customHeight="1" x14ac:dyDescent="0.2">
      <c r="A6" s="6">
        <v>4</v>
      </c>
      <c r="B6" s="216">
        <v>0.54236111111111107</v>
      </c>
      <c r="C6" s="9" t="s">
        <v>196</v>
      </c>
      <c r="D6" s="167">
        <v>0.83958333333333335</v>
      </c>
      <c r="E6" s="179">
        <f>D6-B6+F127</f>
        <v>0.33888888888888896</v>
      </c>
      <c r="F6" s="179">
        <f t="shared" si="1"/>
        <v>0.29722222222222228</v>
      </c>
      <c r="G6" s="179">
        <f>D6+F126-F129</f>
        <v>2.7083333333333348E-2</v>
      </c>
      <c r="H6" s="184"/>
      <c r="I6" s="184"/>
      <c r="J6" s="148">
        <v>1</v>
      </c>
      <c r="K6"/>
      <c r="L6" s="6">
        <v>103</v>
      </c>
      <c r="M6" s="156">
        <v>0.55277777777777781</v>
      </c>
      <c r="N6" s="9" t="s">
        <v>144</v>
      </c>
      <c r="O6" s="202">
        <v>0.85</v>
      </c>
      <c r="P6" s="179">
        <f>O6-M6+Q127</f>
        <v>0.33888888888888885</v>
      </c>
      <c r="Q6" s="179">
        <f t="shared" si="0"/>
        <v>0.29722222222222217</v>
      </c>
      <c r="R6" s="179">
        <f>O6+Q126-Q129</f>
        <v>3.7499999999999978E-2</v>
      </c>
      <c r="S6" s="184"/>
      <c r="T6" s="184"/>
      <c r="U6" s="148">
        <v>1</v>
      </c>
    </row>
    <row r="7" spans="1:24" ht="30.75" x14ac:dyDescent="0.2">
      <c r="A7" s="6">
        <v>5</v>
      </c>
      <c r="B7" s="217">
        <v>0.75624999999999998</v>
      </c>
      <c r="C7" s="132" t="s">
        <v>248</v>
      </c>
      <c r="D7" s="161">
        <v>0.95138888888888884</v>
      </c>
      <c r="E7" s="180">
        <f>F130-B7+F126</f>
        <v>0.26458333333333334</v>
      </c>
      <c r="F7" s="180">
        <f t="shared" si="1"/>
        <v>0.19513888888888886</v>
      </c>
      <c r="G7" s="180">
        <f>F130-F129</f>
        <v>0.16666666666666663</v>
      </c>
      <c r="H7" s="185">
        <f>F128-F129</f>
        <v>0.10416666666666663</v>
      </c>
      <c r="I7" s="186"/>
      <c r="J7" s="149">
        <v>1</v>
      </c>
      <c r="K7"/>
      <c r="L7" s="6">
        <v>104</v>
      </c>
      <c r="M7" s="157">
        <v>0.74583333333333335</v>
      </c>
      <c r="N7" s="132" t="s">
        <v>249</v>
      </c>
      <c r="O7" s="203">
        <v>0.94097222222222221</v>
      </c>
      <c r="P7" s="180">
        <f>Q130-M7+Q126</f>
        <v>0.27499999999999997</v>
      </c>
      <c r="Q7" s="180">
        <f t="shared" si="0"/>
        <v>0.19513888888888886</v>
      </c>
      <c r="R7" s="180">
        <f>Q130-Q129</f>
        <v>0.16666666666666663</v>
      </c>
      <c r="S7" s="185">
        <f>Q128-Q129</f>
        <v>0.10416666666666663</v>
      </c>
      <c r="T7" s="186"/>
      <c r="U7" s="149">
        <v>1</v>
      </c>
    </row>
    <row r="8" spans="1:24" ht="19.899999999999999" customHeight="1" x14ac:dyDescent="0.2">
      <c r="A8" s="6">
        <v>6</v>
      </c>
      <c r="B8" s="217">
        <v>0.22916666666666666</v>
      </c>
      <c r="C8" s="132" t="s">
        <v>237</v>
      </c>
      <c r="D8" s="161">
        <v>0.36249999999999999</v>
      </c>
      <c r="E8" s="180">
        <f>D8+F126</f>
        <v>0.3833333333333333</v>
      </c>
      <c r="F8" s="180">
        <f t="shared" si="1"/>
        <v>0.13333333333333333</v>
      </c>
      <c r="G8" s="185">
        <f>F131</f>
        <v>0.25</v>
      </c>
      <c r="H8" s="186"/>
      <c r="I8" s="186"/>
      <c r="J8" s="149">
        <v>1</v>
      </c>
      <c r="K8"/>
      <c r="L8" s="6">
        <v>105</v>
      </c>
      <c r="M8" s="157">
        <v>0.22430555555555556</v>
      </c>
      <c r="N8" s="132" t="s">
        <v>3</v>
      </c>
      <c r="O8" s="203">
        <v>0.32361111111111113</v>
      </c>
      <c r="P8" s="180">
        <f>O8+Q126</f>
        <v>0.34444444444444444</v>
      </c>
      <c r="Q8" s="180">
        <f t="shared" si="0"/>
        <v>9.9305555555555564E-2</v>
      </c>
      <c r="R8" s="185">
        <f>Q131</f>
        <v>0.25</v>
      </c>
      <c r="S8" s="186"/>
      <c r="T8" s="186"/>
      <c r="U8" s="149">
        <v>1</v>
      </c>
    </row>
    <row r="9" spans="1:24" ht="19.5" customHeight="1" x14ac:dyDescent="0.2">
      <c r="A9" s="6">
        <v>7</v>
      </c>
      <c r="B9" s="199"/>
      <c r="C9" s="133" t="s">
        <v>4</v>
      </c>
      <c r="D9" s="168"/>
      <c r="E9" s="181"/>
      <c r="F9" s="181"/>
      <c r="G9" s="187"/>
      <c r="H9" s="187"/>
      <c r="I9" s="187"/>
      <c r="J9" s="151"/>
      <c r="K9"/>
      <c r="L9" s="6">
        <v>106</v>
      </c>
      <c r="M9" s="199"/>
      <c r="N9" s="133" t="s">
        <v>4</v>
      </c>
      <c r="O9" s="199"/>
      <c r="P9" s="205"/>
      <c r="Q9" s="205"/>
      <c r="R9" s="187"/>
      <c r="S9" s="187"/>
      <c r="T9" s="187"/>
      <c r="U9" s="151"/>
    </row>
    <row r="10" spans="1:24" ht="28.9" customHeight="1" x14ac:dyDescent="0.2">
      <c r="A10" s="6">
        <v>8</v>
      </c>
      <c r="B10" s="222">
        <v>0.9375</v>
      </c>
      <c r="C10" s="245" t="s">
        <v>266</v>
      </c>
      <c r="D10" s="227" t="s">
        <v>227</v>
      </c>
      <c r="E10" s="180">
        <f>F130-B10</f>
        <v>6.25E-2</v>
      </c>
      <c r="F10" s="180">
        <v>0.10625</v>
      </c>
      <c r="G10" s="195">
        <f>D10-B10</f>
        <v>6.25E-2</v>
      </c>
      <c r="H10" s="196"/>
      <c r="I10" s="180"/>
      <c r="J10" s="149">
        <v>1</v>
      </c>
      <c r="K10"/>
      <c r="L10" s="6">
        <v>107</v>
      </c>
      <c r="M10" s="226">
        <v>0.9375</v>
      </c>
      <c r="N10" s="245" t="s">
        <v>267</v>
      </c>
      <c r="O10" s="164" t="s">
        <v>251</v>
      </c>
      <c r="P10" s="195">
        <f>Q130-M10</f>
        <v>6.25E-2</v>
      </c>
      <c r="Q10" s="185">
        <v>0.14861111111111111</v>
      </c>
      <c r="R10" s="195">
        <f>Q130-M10</f>
        <v>6.25E-2</v>
      </c>
      <c r="S10" s="196"/>
      <c r="T10" s="180"/>
      <c r="U10" s="149">
        <v>1</v>
      </c>
    </row>
    <row r="11" spans="1:24" ht="19.899999999999999" customHeight="1" x14ac:dyDescent="0.2">
      <c r="A11" s="6">
        <v>9</v>
      </c>
      <c r="B11" s="219">
        <v>0</v>
      </c>
      <c r="C11" s="244" t="s">
        <v>265</v>
      </c>
      <c r="D11" s="159">
        <v>0.33333333333333331</v>
      </c>
      <c r="E11" s="178">
        <f>D11-B11</f>
        <v>0.33333333333333331</v>
      </c>
      <c r="F11" s="178"/>
      <c r="G11" s="190">
        <f>F131</f>
        <v>0.25</v>
      </c>
      <c r="H11" s="189"/>
      <c r="I11" s="178"/>
      <c r="J11" s="147"/>
      <c r="K11"/>
      <c r="L11" s="6">
        <v>108</v>
      </c>
      <c r="M11" s="157">
        <v>0.2590277777777778</v>
      </c>
      <c r="N11" s="228">
        <v>10004</v>
      </c>
      <c r="O11" s="203">
        <v>0.30486111111111114</v>
      </c>
      <c r="P11" s="180">
        <f>O11+Q126</f>
        <v>0.32569444444444445</v>
      </c>
      <c r="Q11" s="180">
        <f>O11-M11</f>
        <v>4.5833333333333337E-2</v>
      </c>
      <c r="R11" s="185">
        <f>Q131</f>
        <v>0.25</v>
      </c>
      <c r="S11" s="186"/>
      <c r="T11" s="186"/>
      <c r="U11" s="149">
        <v>1</v>
      </c>
    </row>
    <row r="12" spans="1:24" ht="19.899999999999999" customHeight="1" x14ac:dyDescent="0.2">
      <c r="A12" s="6">
        <v>10</v>
      </c>
      <c r="B12" s="215">
        <v>0.33958333333333335</v>
      </c>
      <c r="C12" s="7" t="s">
        <v>43</v>
      </c>
      <c r="D12" s="169">
        <v>0.69861111111111107</v>
      </c>
      <c r="E12" s="177">
        <f>D12-B12+F127</f>
        <v>0.40069444444444441</v>
      </c>
      <c r="F12" s="177">
        <f t="shared" si="1"/>
        <v>0.35902777777777772</v>
      </c>
      <c r="G12" s="183"/>
      <c r="H12" s="183"/>
      <c r="I12" s="183"/>
      <c r="J12" s="146">
        <v>1</v>
      </c>
      <c r="K12"/>
      <c r="L12" s="6">
        <v>109</v>
      </c>
      <c r="M12" s="197">
        <v>0.37777777777777777</v>
      </c>
      <c r="N12" s="7" t="s">
        <v>44</v>
      </c>
      <c r="O12" s="200">
        <v>0.70902777777777781</v>
      </c>
      <c r="P12" s="177">
        <f>O12-M12+Q127</f>
        <v>0.37291666666666673</v>
      </c>
      <c r="Q12" s="177">
        <f t="shared" si="0"/>
        <v>0.33125000000000004</v>
      </c>
      <c r="R12" s="183"/>
      <c r="S12" s="183"/>
      <c r="T12" s="183"/>
      <c r="U12" s="146">
        <v>1</v>
      </c>
    </row>
    <row r="13" spans="1:24" ht="27.75" x14ac:dyDescent="0.2">
      <c r="A13" s="6">
        <v>11</v>
      </c>
      <c r="B13" s="215">
        <v>0.38333333333333336</v>
      </c>
      <c r="C13" s="137" t="s">
        <v>137</v>
      </c>
      <c r="D13" s="169">
        <v>0.7583333333333333</v>
      </c>
      <c r="E13" s="177">
        <f>D13-B13+F127</f>
        <v>0.41666666666666663</v>
      </c>
      <c r="F13" s="177">
        <f t="shared" si="1"/>
        <v>0.37499999999999994</v>
      </c>
      <c r="G13" s="183"/>
      <c r="H13" s="183"/>
      <c r="I13" s="183"/>
      <c r="J13" s="146">
        <v>1</v>
      </c>
      <c r="K13"/>
      <c r="L13" s="6">
        <v>110</v>
      </c>
      <c r="M13" s="197">
        <v>0.39374999999999999</v>
      </c>
      <c r="N13" s="137" t="s">
        <v>18</v>
      </c>
      <c r="O13" s="200">
        <v>0.76875000000000004</v>
      </c>
      <c r="P13" s="177">
        <f>O13-M13+Q127</f>
        <v>0.41666666666666674</v>
      </c>
      <c r="Q13" s="177">
        <f t="shared" si="0"/>
        <v>0.37500000000000006</v>
      </c>
      <c r="R13" s="183"/>
      <c r="S13" s="183"/>
      <c r="T13" s="183"/>
      <c r="U13" s="146">
        <v>1</v>
      </c>
    </row>
    <row r="14" spans="1:24" ht="30.75" x14ac:dyDescent="0.2">
      <c r="A14" s="6">
        <v>12</v>
      </c>
      <c r="B14" s="217">
        <v>0.77708333333333335</v>
      </c>
      <c r="C14" s="132" t="s">
        <v>195</v>
      </c>
      <c r="D14" s="162">
        <v>0.96180555555555558</v>
      </c>
      <c r="E14" s="180">
        <f>F130-B14+F126</f>
        <v>0.24374999999999999</v>
      </c>
      <c r="F14" s="180">
        <f t="shared" si="1"/>
        <v>0.18472222222222223</v>
      </c>
      <c r="G14" s="180">
        <f>F130-F129</f>
        <v>0.16666666666666663</v>
      </c>
      <c r="H14" s="185">
        <f>F128-F129</f>
        <v>0.10416666666666663</v>
      </c>
      <c r="I14" s="186"/>
      <c r="J14" s="149">
        <v>1</v>
      </c>
      <c r="K14"/>
      <c r="L14" s="6">
        <v>111</v>
      </c>
      <c r="M14" s="157">
        <v>0.78749999999999998</v>
      </c>
      <c r="N14" s="132" t="s">
        <v>127</v>
      </c>
      <c r="O14" s="203">
        <v>0.97222222222222221</v>
      </c>
      <c r="P14" s="180">
        <f>Q130-M14+Q126</f>
        <v>0.23333333333333336</v>
      </c>
      <c r="Q14" s="180">
        <f t="shared" si="0"/>
        <v>0.18472222222222223</v>
      </c>
      <c r="R14" s="180">
        <f>Q130-Q129</f>
        <v>0.16666666666666663</v>
      </c>
      <c r="S14" s="185">
        <f>Q128-Q129</f>
        <v>0.10416666666666663</v>
      </c>
      <c r="T14" s="186"/>
      <c r="U14" s="149">
        <v>1</v>
      </c>
    </row>
    <row r="15" spans="1:24" ht="19.899999999999999" customHeight="1" x14ac:dyDescent="0.2">
      <c r="A15" s="6">
        <v>13</v>
      </c>
      <c r="B15" s="217">
        <v>0.23472222222222222</v>
      </c>
      <c r="C15" s="132" t="s">
        <v>71</v>
      </c>
      <c r="D15" s="161">
        <v>0.33402777777777776</v>
      </c>
      <c r="E15" s="180">
        <f>D15+F126</f>
        <v>0.35486111111111107</v>
      </c>
      <c r="F15" s="180">
        <f t="shared" si="1"/>
        <v>9.9305555555555536E-2</v>
      </c>
      <c r="G15" s="185">
        <f>F131</f>
        <v>0.25</v>
      </c>
      <c r="H15" s="186"/>
      <c r="I15" s="186"/>
      <c r="J15" s="149">
        <v>1</v>
      </c>
      <c r="K15"/>
      <c r="L15" s="6">
        <v>112</v>
      </c>
      <c r="M15" s="157">
        <v>0.24097222222222223</v>
      </c>
      <c r="N15" s="132" t="s">
        <v>42</v>
      </c>
      <c r="O15" s="203">
        <v>0.31527777777777777</v>
      </c>
      <c r="P15" s="180">
        <f>O15+Q126</f>
        <v>0.33611111111111108</v>
      </c>
      <c r="Q15" s="180">
        <f t="shared" si="0"/>
        <v>7.4305555555555541E-2</v>
      </c>
      <c r="R15" s="185">
        <f>Q131</f>
        <v>0.25</v>
      </c>
      <c r="S15" s="186"/>
      <c r="T15" s="186"/>
      <c r="U15" s="149">
        <v>1</v>
      </c>
    </row>
    <row r="16" spans="1:24" ht="19.899999999999999" customHeight="1" x14ac:dyDescent="0.2">
      <c r="A16" s="6">
        <v>14</v>
      </c>
      <c r="B16" s="199"/>
      <c r="C16" s="133" t="s">
        <v>4</v>
      </c>
      <c r="D16" s="168"/>
      <c r="E16" s="181"/>
      <c r="F16" s="181"/>
      <c r="G16" s="187"/>
      <c r="H16" s="187"/>
      <c r="I16" s="187"/>
      <c r="J16" s="151"/>
      <c r="K16"/>
      <c r="L16" s="6">
        <v>113</v>
      </c>
      <c r="M16" s="199"/>
      <c r="N16" s="133" t="s">
        <v>4</v>
      </c>
      <c r="O16" s="199"/>
      <c r="P16" s="205"/>
      <c r="Q16" s="205"/>
      <c r="R16" s="187"/>
      <c r="S16" s="187"/>
      <c r="T16" s="187"/>
      <c r="U16" s="151"/>
    </row>
    <row r="17" spans="1:21" ht="22.5" customHeight="1" x14ac:dyDescent="0.2">
      <c r="A17" s="6">
        <v>15</v>
      </c>
      <c r="B17" s="145">
        <v>0.29166666666666669</v>
      </c>
      <c r="C17" s="144" t="s">
        <v>190</v>
      </c>
      <c r="D17" s="165">
        <v>0.625</v>
      </c>
      <c r="E17" s="178">
        <f>D17-B17+E148</f>
        <v>0.33333333333333331</v>
      </c>
      <c r="F17" s="178"/>
      <c r="G17" s="182"/>
      <c r="H17" s="182"/>
      <c r="I17" s="182"/>
      <c r="J17" s="147"/>
      <c r="K17"/>
      <c r="L17" s="6">
        <v>114</v>
      </c>
      <c r="M17" s="160">
        <v>0.29166666666666669</v>
      </c>
      <c r="N17" s="144" t="s">
        <v>131</v>
      </c>
      <c r="O17" s="201">
        <v>0.625</v>
      </c>
      <c r="P17" s="178">
        <f>O17-M17+P153</f>
        <v>0.33333333333333331</v>
      </c>
      <c r="Q17" s="182"/>
      <c r="R17" s="182"/>
      <c r="S17" s="182"/>
      <c r="T17" s="182"/>
      <c r="U17" s="147"/>
    </row>
    <row r="18" spans="1:21" ht="27.75" x14ac:dyDescent="0.2">
      <c r="A18" s="6">
        <v>16</v>
      </c>
      <c r="B18" s="215">
        <v>0.33958333333333335</v>
      </c>
      <c r="C18" s="137" t="s">
        <v>17</v>
      </c>
      <c r="D18" s="169">
        <v>0.71458333333333335</v>
      </c>
      <c r="E18" s="177">
        <f>D18-B18+F127</f>
        <v>0.41666666666666669</v>
      </c>
      <c r="F18" s="177">
        <f t="shared" si="1"/>
        <v>0.375</v>
      </c>
      <c r="G18" s="183"/>
      <c r="H18" s="183"/>
      <c r="I18" s="183"/>
      <c r="J18" s="146">
        <v>1</v>
      </c>
      <c r="K18"/>
      <c r="L18" s="6">
        <v>115</v>
      </c>
      <c r="M18" s="197">
        <v>0.35</v>
      </c>
      <c r="N18" s="137" t="s">
        <v>139</v>
      </c>
      <c r="O18" s="200">
        <v>0.72499999999999998</v>
      </c>
      <c r="P18" s="177">
        <f>O18-M18+Q127</f>
        <v>0.41666666666666669</v>
      </c>
      <c r="Q18" s="177">
        <f t="shared" si="0"/>
        <v>0.375</v>
      </c>
      <c r="R18" s="183"/>
      <c r="S18" s="183"/>
      <c r="T18" s="183"/>
      <c r="U18" s="146">
        <v>1</v>
      </c>
    </row>
    <row r="19" spans="1:21" ht="19.899999999999999" customHeight="1" x14ac:dyDescent="0.2">
      <c r="A19" s="6">
        <v>17</v>
      </c>
      <c r="B19" s="156">
        <v>0.5756944444444444</v>
      </c>
      <c r="C19" s="9" t="s">
        <v>141</v>
      </c>
      <c r="D19" s="202">
        <v>0.90694444444444444</v>
      </c>
      <c r="E19" s="179">
        <f>D19-B19+F127</f>
        <v>0.37291666666666673</v>
      </c>
      <c r="F19" s="179">
        <f t="shared" si="1"/>
        <v>0.33125000000000004</v>
      </c>
      <c r="G19" s="179">
        <f>D19+F126-F129</f>
        <v>9.4444444444444442E-2</v>
      </c>
      <c r="H19" s="184"/>
      <c r="I19" s="184"/>
      <c r="J19" s="148">
        <v>1</v>
      </c>
      <c r="K19"/>
      <c r="L19" s="6">
        <v>116</v>
      </c>
      <c r="M19" s="216">
        <v>0.58611111111111114</v>
      </c>
      <c r="N19" s="9" t="s">
        <v>26</v>
      </c>
      <c r="O19" s="167">
        <v>0.91736111111111107</v>
      </c>
      <c r="P19" s="179">
        <f>O19-M19+Q127</f>
        <v>0.37291666666666662</v>
      </c>
      <c r="Q19" s="179">
        <f t="shared" si="0"/>
        <v>0.33124999999999993</v>
      </c>
      <c r="R19" s="179">
        <f>O19+Q126-Q129</f>
        <v>0.10486111111111107</v>
      </c>
      <c r="S19" s="184"/>
      <c r="T19" s="184"/>
      <c r="U19" s="148">
        <v>1</v>
      </c>
    </row>
    <row r="20" spans="1:21" ht="30.75" x14ac:dyDescent="0.2">
      <c r="A20" s="6">
        <v>18</v>
      </c>
      <c r="B20" s="217">
        <v>0.76875000000000004</v>
      </c>
      <c r="C20" s="132" t="s">
        <v>197</v>
      </c>
      <c r="D20" s="161">
        <v>0.9458333333333333</v>
      </c>
      <c r="E20" s="180">
        <f>F130-B20+F126</f>
        <v>0.25208333333333327</v>
      </c>
      <c r="F20" s="180">
        <f t="shared" si="1"/>
        <v>0.17708333333333326</v>
      </c>
      <c r="G20" s="180">
        <f>F130-F129</f>
        <v>0.16666666666666663</v>
      </c>
      <c r="H20" s="185">
        <f>F128-F129</f>
        <v>0.10416666666666663</v>
      </c>
      <c r="I20" s="186"/>
      <c r="J20" s="149">
        <v>1</v>
      </c>
      <c r="K20"/>
      <c r="L20" s="6">
        <v>117</v>
      </c>
      <c r="M20" s="157">
        <v>0.77916666666666667</v>
      </c>
      <c r="N20" s="132" t="s">
        <v>126</v>
      </c>
      <c r="O20" s="203">
        <v>0.95625000000000004</v>
      </c>
      <c r="P20" s="180">
        <f>Q130-M20+Q126</f>
        <v>0.24166666666666667</v>
      </c>
      <c r="Q20" s="180">
        <f t="shared" si="0"/>
        <v>0.17708333333333337</v>
      </c>
      <c r="R20" s="180">
        <f>Q130-Q129</f>
        <v>0.16666666666666663</v>
      </c>
      <c r="S20" s="185">
        <f>Q128-Q129</f>
        <v>0.10416666666666663</v>
      </c>
      <c r="T20" s="186"/>
      <c r="U20" s="149">
        <v>1</v>
      </c>
    </row>
    <row r="21" spans="1:21" ht="21.75" customHeight="1" x14ac:dyDescent="0.2">
      <c r="A21" s="6">
        <v>19</v>
      </c>
      <c r="B21" s="217">
        <v>0.24236111111111111</v>
      </c>
      <c r="C21" s="132" t="s">
        <v>12</v>
      </c>
      <c r="D21" s="161">
        <v>0.30277777777777776</v>
      </c>
      <c r="E21" s="180">
        <f>D21+F126</f>
        <v>0.32361111111111107</v>
      </c>
      <c r="F21" s="180">
        <f t="shared" si="1"/>
        <v>6.0416666666666646E-2</v>
      </c>
      <c r="G21" s="185">
        <f>F131</f>
        <v>0.25</v>
      </c>
      <c r="H21" s="186"/>
      <c r="I21" s="186"/>
      <c r="J21" s="149"/>
      <c r="K21"/>
      <c r="L21" s="6">
        <v>118</v>
      </c>
      <c r="M21" s="157">
        <v>0.22916666666666666</v>
      </c>
      <c r="N21" s="132" t="s">
        <v>13</v>
      </c>
      <c r="O21" s="203">
        <v>0.34652777777777777</v>
      </c>
      <c r="P21" s="180">
        <f>O21+Q126</f>
        <v>0.36736111111111108</v>
      </c>
      <c r="Q21" s="180">
        <f t="shared" si="0"/>
        <v>0.11736111111111111</v>
      </c>
      <c r="R21" s="185">
        <f>Q131</f>
        <v>0.25</v>
      </c>
      <c r="S21" s="186"/>
      <c r="T21" s="186"/>
      <c r="U21" s="149">
        <v>1</v>
      </c>
    </row>
    <row r="22" spans="1:21" ht="19.899999999999999" customHeight="1" x14ac:dyDescent="0.2">
      <c r="A22" s="6">
        <v>20</v>
      </c>
      <c r="B22" s="199"/>
      <c r="C22" s="133" t="s">
        <v>4</v>
      </c>
      <c r="D22" s="168"/>
      <c r="E22" s="181"/>
      <c r="F22" s="181"/>
      <c r="G22" s="187"/>
      <c r="H22" s="187"/>
      <c r="I22" s="187"/>
      <c r="J22" s="151"/>
      <c r="K22"/>
      <c r="L22" s="6">
        <v>119</v>
      </c>
      <c r="M22" s="199"/>
      <c r="N22" s="133" t="s">
        <v>4</v>
      </c>
      <c r="O22" s="199"/>
      <c r="P22" s="205"/>
      <c r="Q22" s="205"/>
      <c r="R22" s="187"/>
      <c r="S22" s="187"/>
      <c r="T22" s="187"/>
      <c r="U22" s="151"/>
    </row>
    <row r="23" spans="1:21" ht="19.899999999999999" customHeight="1" x14ac:dyDescent="0.2">
      <c r="A23" s="6">
        <v>21</v>
      </c>
      <c r="B23" s="215">
        <v>0.30277777777777776</v>
      </c>
      <c r="C23" s="7" t="s">
        <v>14</v>
      </c>
      <c r="D23" s="169">
        <v>0.52152777777777781</v>
      </c>
      <c r="E23" s="177">
        <f>D23-B23+F127</f>
        <v>0.26041666666666674</v>
      </c>
      <c r="F23" s="177">
        <f t="shared" si="1"/>
        <v>0.21875000000000006</v>
      </c>
      <c r="G23" s="183"/>
      <c r="H23" s="183"/>
      <c r="I23" s="183"/>
      <c r="J23" s="146">
        <v>1</v>
      </c>
      <c r="K23"/>
      <c r="L23" s="6">
        <v>120</v>
      </c>
      <c r="M23" s="197">
        <v>0.31319444444444444</v>
      </c>
      <c r="N23" s="7" t="s">
        <v>15</v>
      </c>
      <c r="O23" s="200">
        <v>0.53194444444444444</v>
      </c>
      <c r="P23" s="177">
        <f>O23-M23+Q127</f>
        <v>0.26041666666666669</v>
      </c>
      <c r="Q23" s="177">
        <f t="shared" si="0"/>
        <v>0.21875</v>
      </c>
      <c r="R23" s="183"/>
      <c r="S23" s="183"/>
      <c r="T23" s="183"/>
      <c r="U23" s="146">
        <v>1</v>
      </c>
    </row>
    <row r="24" spans="1:21" ht="19.899999999999999" customHeight="1" x14ac:dyDescent="0.2">
      <c r="A24" s="6">
        <v>22</v>
      </c>
      <c r="B24" s="215">
        <v>0.30833333333333335</v>
      </c>
      <c r="C24" s="137" t="s">
        <v>60</v>
      </c>
      <c r="D24" s="169">
        <v>0.6020833333333333</v>
      </c>
      <c r="E24" s="177">
        <f>D24-B24+F127</f>
        <v>0.33541666666666664</v>
      </c>
      <c r="F24" s="177">
        <f t="shared" si="1"/>
        <v>0.29374999999999996</v>
      </c>
      <c r="G24" s="183"/>
      <c r="H24" s="183"/>
      <c r="I24" s="183"/>
      <c r="J24" s="146">
        <v>1</v>
      </c>
      <c r="K24"/>
      <c r="L24" s="6">
        <v>121</v>
      </c>
      <c r="M24" s="197">
        <v>0.31874999999999998</v>
      </c>
      <c r="N24" s="137" t="s">
        <v>61</v>
      </c>
      <c r="O24" s="200">
        <v>0.61250000000000004</v>
      </c>
      <c r="P24" s="177">
        <f>O24-M24+Q127</f>
        <v>0.33541666666666675</v>
      </c>
      <c r="Q24" s="177">
        <f t="shared" si="0"/>
        <v>0.29375000000000007</v>
      </c>
      <c r="R24" s="183"/>
      <c r="S24" s="183"/>
      <c r="T24" s="183"/>
      <c r="U24" s="146">
        <v>1</v>
      </c>
    </row>
    <row r="25" spans="1:21" ht="19.5" customHeight="1" x14ac:dyDescent="0.2">
      <c r="A25" s="6">
        <v>23</v>
      </c>
      <c r="B25" s="219">
        <v>0.58333333333333337</v>
      </c>
      <c r="C25" s="144" t="s">
        <v>185</v>
      </c>
      <c r="D25" s="159">
        <v>0.91666666666666663</v>
      </c>
      <c r="E25" s="177">
        <f>D25-B25</f>
        <v>0.33333333333333326</v>
      </c>
      <c r="F25" s="177"/>
      <c r="G25" s="177">
        <f>D25-F129</f>
        <v>8.3333333333333259E-2</v>
      </c>
      <c r="H25" s="183"/>
      <c r="I25" s="183"/>
      <c r="J25" s="146"/>
      <c r="K25"/>
      <c r="L25" s="6">
        <v>122</v>
      </c>
      <c r="M25" s="175">
        <v>0.58333333333333337</v>
      </c>
      <c r="N25" s="144" t="s">
        <v>128</v>
      </c>
      <c r="O25" s="201">
        <v>0.91666666666666663</v>
      </c>
      <c r="P25" s="177">
        <f>O25-M25</f>
        <v>0.33333333333333326</v>
      </c>
      <c r="Q25" s="177"/>
      <c r="R25" s="230">
        <f>O25-Q129</f>
        <v>8.3333333333333259E-2</v>
      </c>
      <c r="S25" s="183"/>
      <c r="T25" s="183"/>
      <c r="U25" s="146"/>
    </row>
    <row r="26" spans="1:21" ht="19.899999999999999" customHeight="1" x14ac:dyDescent="0.2">
      <c r="A26" s="6">
        <v>24</v>
      </c>
      <c r="B26" s="214">
        <v>0.55486111111111114</v>
      </c>
      <c r="C26" s="138" t="s">
        <v>148</v>
      </c>
      <c r="D26" s="167">
        <v>0.88611111111111107</v>
      </c>
      <c r="E26" s="179">
        <f>D26-B26+F127</f>
        <v>0.37291666666666662</v>
      </c>
      <c r="F26" s="179">
        <f t="shared" si="1"/>
        <v>0.33124999999999993</v>
      </c>
      <c r="G26" s="179">
        <f>D26+F126-F129</f>
        <v>7.3611111111111072E-2</v>
      </c>
      <c r="H26" s="184"/>
      <c r="I26" s="184"/>
      <c r="J26" s="148">
        <v>1</v>
      </c>
      <c r="K26"/>
      <c r="L26" s="6">
        <v>123</v>
      </c>
      <c r="M26" s="156">
        <v>0.56527777777777777</v>
      </c>
      <c r="N26" s="138" t="s">
        <v>150</v>
      </c>
      <c r="O26" s="202">
        <v>0.89652777777777781</v>
      </c>
      <c r="P26" s="179">
        <f>O26-M26+Q127</f>
        <v>0.37291666666666673</v>
      </c>
      <c r="Q26" s="179">
        <f t="shared" si="0"/>
        <v>0.33125000000000004</v>
      </c>
      <c r="R26" s="179">
        <f>O26+Q126-Q129</f>
        <v>8.4027777777777812E-2</v>
      </c>
      <c r="S26" s="184"/>
      <c r="T26" s="184"/>
      <c r="U26" s="148">
        <v>1</v>
      </c>
    </row>
    <row r="27" spans="1:21" ht="30.75" x14ac:dyDescent="0.2">
      <c r="A27" s="6">
        <v>25</v>
      </c>
      <c r="B27" s="217">
        <v>0.89861111111111114</v>
      </c>
      <c r="C27" s="132" t="s">
        <v>198</v>
      </c>
      <c r="D27" s="161">
        <v>1.5972222222222221E-2</v>
      </c>
      <c r="E27" s="180">
        <f>F130-(B27-F126)</f>
        <v>0.12222222222222223</v>
      </c>
      <c r="F27" s="180">
        <f>F130-B27+D27</f>
        <v>0.11736111111111108</v>
      </c>
      <c r="G27" s="180">
        <f>F130-(B27-F126)</f>
        <v>0.12222222222222223</v>
      </c>
      <c r="H27" s="185">
        <f>F128-B27+F126</f>
        <v>5.972222222222219E-2</v>
      </c>
      <c r="I27" s="186"/>
      <c r="J27" s="149">
        <v>1</v>
      </c>
      <c r="K27"/>
      <c r="L27" s="6">
        <v>124</v>
      </c>
      <c r="M27" s="157">
        <v>0.90902777777777777</v>
      </c>
      <c r="N27" s="241" t="s">
        <v>252</v>
      </c>
      <c r="O27" s="203">
        <v>0.1361111111111111</v>
      </c>
      <c r="P27" s="180">
        <f>Q130-M27+Q126</f>
        <v>0.11180555555555556</v>
      </c>
      <c r="Q27" s="180">
        <f>Q130-M27+O27</f>
        <v>0.22708333333333333</v>
      </c>
      <c r="R27" s="180">
        <f>Q130-M27+Q126</f>
        <v>0.11180555555555556</v>
      </c>
      <c r="S27" s="185">
        <f>Q128-M27+Q126</f>
        <v>4.9305555555555561E-2</v>
      </c>
      <c r="T27" s="186"/>
      <c r="U27" s="149">
        <v>1</v>
      </c>
    </row>
    <row r="28" spans="1:21" ht="19.899999999999999" customHeight="1" x14ac:dyDescent="0.2">
      <c r="A28" s="6">
        <v>26</v>
      </c>
      <c r="B28" s="217">
        <v>0.24861111111111112</v>
      </c>
      <c r="C28" s="132">
        <v>10002</v>
      </c>
      <c r="D28" s="161">
        <v>0.29444444444444445</v>
      </c>
      <c r="E28" s="180">
        <f>D28+F126</f>
        <v>0.31527777777777777</v>
      </c>
      <c r="F28" s="180">
        <f t="shared" si="1"/>
        <v>4.5833333333333337E-2</v>
      </c>
      <c r="G28" s="185">
        <f>F131</f>
        <v>0.25</v>
      </c>
      <c r="H28" s="186"/>
      <c r="I28" s="186"/>
      <c r="J28" s="149">
        <v>1</v>
      </c>
      <c r="K28"/>
      <c r="L28" s="6">
        <v>125</v>
      </c>
      <c r="M28" s="157">
        <v>0.2638888888888889</v>
      </c>
      <c r="N28" s="228">
        <v>10003</v>
      </c>
      <c r="O28" s="203">
        <v>0.29236111111111113</v>
      </c>
      <c r="P28" s="180">
        <f>O28+Q126</f>
        <v>0.31319444444444444</v>
      </c>
      <c r="Q28" s="180">
        <f>O28-M28</f>
        <v>2.8472222222222232E-2</v>
      </c>
      <c r="R28" s="208">
        <f>Q131</f>
        <v>0.25</v>
      </c>
      <c r="S28" s="186"/>
      <c r="T28" s="186"/>
      <c r="U28" s="149"/>
    </row>
    <row r="29" spans="1:21" ht="19.899999999999999" customHeight="1" x14ac:dyDescent="0.2">
      <c r="A29" s="6">
        <v>27</v>
      </c>
      <c r="B29" s="199"/>
      <c r="C29" s="133" t="s">
        <v>4</v>
      </c>
      <c r="D29" s="168"/>
      <c r="E29" s="181"/>
      <c r="F29" s="181"/>
      <c r="G29" s="187"/>
      <c r="H29" s="187"/>
      <c r="I29" s="187"/>
      <c r="J29" s="151"/>
      <c r="K29"/>
      <c r="L29" s="6">
        <v>126</v>
      </c>
      <c r="M29" s="199"/>
      <c r="N29" s="133" t="s">
        <v>4</v>
      </c>
      <c r="O29" s="199"/>
      <c r="P29" s="205"/>
      <c r="Q29" s="205"/>
      <c r="R29" s="187"/>
      <c r="S29" s="187"/>
      <c r="T29" s="187"/>
      <c r="U29" s="151"/>
    </row>
    <row r="30" spans="1:21" ht="19.899999999999999" customHeight="1" x14ac:dyDescent="0.2">
      <c r="A30" s="6">
        <v>28</v>
      </c>
      <c r="B30" s="215">
        <v>0.33124999999999999</v>
      </c>
      <c r="C30" s="137" t="s">
        <v>24</v>
      </c>
      <c r="D30" s="169">
        <v>0.57916666666666672</v>
      </c>
      <c r="E30" s="177">
        <f>D30-B30+F127</f>
        <v>0.28958333333333341</v>
      </c>
      <c r="F30" s="177">
        <f>D30-B30</f>
        <v>0.24791666666666673</v>
      </c>
      <c r="G30" s="183"/>
      <c r="H30" s="183"/>
      <c r="I30" s="183"/>
      <c r="J30" s="146">
        <v>1</v>
      </c>
      <c r="K30"/>
      <c r="L30" s="6">
        <v>127</v>
      </c>
      <c r="M30" s="197">
        <v>0.34166666666666667</v>
      </c>
      <c r="N30" s="137" t="s">
        <v>25</v>
      </c>
      <c r="O30" s="200">
        <v>0.58958333333333335</v>
      </c>
      <c r="P30" s="177">
        <f>O30-M30+Q127</f>
        <v>0.28958333333333336</v>
      </c>
      <c r="Q30" s="177">
        <f>O30-M30</f>
        <v>0.24791666666666667</v>
      </c>
      <c r="R30" s="183"/>
      <c r="S30" s="183"/>
      <c r="T30" s="183"/>
      <c r="U30" s="146">
        <v>1</v>
      </c>
    </row>
    <row r="31" spans="1:21" ht="30.75" x14ac:dyDescent="0.2">
      <c r="A31" s="6">
        <v>29</v>
      </c>
      <c r="B31" s="215">
        <v>0.36041666666666666</v>
      </c>
      <c r="C31" s="137" t="s">
        <v>143</v>
      </c>
      <c r="D31" s="169">
        <v>0.73541666666666672</v>
      </c>
      <c r="E31" s="177">
        <f>D31-B31+F127</f>
        <v>0.41666666666666674</v>
      </c>
      <c r="F31" s="177">
        <f>D31-B31</f>
        <v>0.37500000000000006</v>
      </c>
      <c r="G31" s="183"/>
      <c r="H31" s="183"/>
      <c r="I31" s="183"/>
      <c r="J31" s="146">
        <v>1</v>
      </c>
      <c r="K31"/>
      <c r="L31" s="6">
        <v>128</v>
      </c>
      <c r="M31" s="160">
        <v>0.4375</v>
      </c>
      <c r="N31" s="115" t="s">
        <v>247</v>
      </c>
      <c r="O31" s="201">
        <v>0.8125</v>
      </c>
      <c r="P31" s="178">
        <f>O31-M31+P149</f>
        <v>0.375</v>
      </c>
      <c r="Q31" s="182"/>
      <c r="R31" s="182"/>
      <c r="S31" s="182"/>
      <c r="T31" s="178">
        <f>O31-M31</f>
        <v>0.375</v>
      </c>
      <c r="U31" s="147"/>
    </row>
    <row r="32" spans="1:21" ht="19.899999999999999" customHeight="1" x14ac:dyDescent="0.2">
      <c r="A32" s="6">
        <v>30</v>
      </c>
      <c r="B32" s="216">
        <v>0.61736111111111114</v>
      </c>
      <c r="C32" s="9" t="s">
        <v>47</v>
      </c>
      <c r="D32" s="167">
        <v>0.83611111111111114</v>
      </c>
      <c r="E32" s="179">
        <f>D32-B32+F127</f>
        <v>0.26041666666666669</v>
      </c>
      <c r="F32" s="179">
        <f>D32-B32</f>
        <v>0.21875</v>
      </c>
      <c r="G32" s="179">
        <f>D32+F126-F129</f>
        <v>2.3611111111111138E-2</v>
      </c>
      <c r="H32" s="184"/>
      <c r="I32" s="184"/>
      <c r="J32" s="148">
        <v>1</v>
      </c>
      <c r="K32"/>
      <c r="L32" s="6">
        <v>129</v>
      </c>
      <c r="M32" s="156">
        <v>0.66249999999999998</v>
      </c>
      <c r="N32" s="9" t="s">
        <v>136</v>
      </c>
      <c r="O32" s="202">
        <v>0.9458333333333333</v>
      </c>
      <c r="P32" s="179">
        <f>O32-M32+Q126</f>
        <v>0.30416666666666664</v>
      </c>
      <c r="Q32" s="179">
        <f>O32-M32</f>
        <v>0.28333333333333333</v>
      </c>
      <c r="R32" s="206">
        <f>O32-Q129</f>
        <v>0.11249999999999993</v>
      </c>
      <c r="S32" s="184"/>
      <c r="T32" s="184"/>
      <c r="U32" s="148">
        <v>1</v>
      </c>
    </row>
    <row r="33" spans="1:21" ht="30.75" x14ac:dyDescent="0.2">
      <c r="A33" s="6">
        <v>31</v>
      </c>
      <c r="B33" s="221">
        <v>0.8881944444444444</v>
      </c>
      <c r="C33" s="241" t="s">
        <v>253</v>
      </c>
      <c r="D33" s="161">
        <v>0.11527777777777777</v>
      </c>
      <c r="E33" s="180">
        <f>F130-B33+F126</f>
        <v>0.13263888888888895</v>
      </c>
      <c r="F33" s="180">
        <f>F130-B33+D33</f>
        <v>0.22708333333333336</v>
      </c>
      <c r="G33" s="193">
        <f>F130-B33+F126</f>
        <v>0.13263888888888895</v>
      </c>
      <c r="H33" s="207">
        <f>F128-B33+F126</f>
        <v>7.0138888888888931E-2</v>
      </c>
      <c r="I33" s="194"/>
      <c r="J33" s="149">
        <v>1</v>
      </c>
      <c r="K33"/>
      <c r="L33" s="6">
        <v>130</v>
      </c>
      <c r="M33" s="225">
        <v>0.87777777777777777</v>
      </c>
      <c r="N33" s="132" t="s">
        <v>145</v>
      </c>
      <c r="O33" s="203">
        <v>0.99513888888888891</v>
      </c>
      <c r="P33" s="180">
        <f>Q130-M33+Q126</f>
        <v>0.14305555555555557</v>
      </c>
      <c r="Q33" s="180">
        <f>O33-M33</f>
        <v>0.11736111111111114</v>
      </c>
      <c r="R33" s="193">
        <f>Q130-M33+Q126</f>
        <v>0.14305555555555557</v>
      </c>
      <c r="S33" s="207">
        <f>Q128-M33+Q126</f>
        <v>8.0555555555555561E-2</v>
      </c>
      <c r="T33" s="194"/>
      <c r="U33" s="149">
        <v>1</v>
      </c>
    </row>
    <row r="34" spans="1:21" ht="19.899999999999999" customHeight="1" x14ac:dyDescent="0.2">
      <c r="A34" s="6">
        <v>32</v>
      </c>
      <c r="B34" s="217">
        <v>0.25347222222222221</v>
      </c>
      <c r="C34" s="228">
        <v>10001</v>
      </c>
      <c r="D34" s="161">
        <v>0.28194444444444444</v>
      </c>
      <c r="E34" s="180">
        <f>D34+F126</f>
        <v>0.30277777777777776</v>
      </c>
      <c r="F34" s="180">
        <f>D34-B34</f>
        <v>2.8472222222222232E-2</v>
      </c>
      <c r="G34" s="180">
        <f>F131</f>
        <v>0.25</v>
      </c>
      <c r="H34" s="186"/>
      <c r="I34" s="186"/>
      <c r="J34" s="149"/>
      <c r="K34"/>
      <c r="L34" s="6">
        <v>131</v>
      </c>
      <c r="M34" s="157">
        <v>0.22708333333333333</v>
      </c>
      <c r="N34" s="132" t="s">
        <v>19</v>
      </c>
      <c r="O34" s="203">
        <v>0.34444444444444444</v>
      </c>
      <c r="P34" s="180">
        <f>O34+Q126</f>
        <v>0.36527777777777776</v>
      </c>
      <c r="Q34" s="180">
        <f>O34-M34</f>
        <v>0.11736111111111111</v>
      </c>
      <c r="R34" s="208">
        <f>Q131</f>
        <v>0.25</v>
      </c>
      <c r="S34" s="186"/>
      <c r="T34" s="186"/>
      <c r="U34" s="149">
        <v>1</v>
      </c>
    </row>
    <row r="35" spans="1:21" ht="19.899999999999999" customHeight="1" x14ac:dyDescent="0.2">
      <c r="A35" s="6">
        <v>33</v>
      </c>
      <c r="B35" s="199"/>
      <c r="C35" s="133" t="s">
        <v>4</v>
      </c>
      <c r="D35" s="168"/>
      <c r="E35" s="181"/>
      <c r="F35" s="181"/>
      <c r="G35" s="187"/>
      <c r="H35" s="187"/>
      <c r="I35" s="187"/>
      <c r="J35" s="151"/>
      <c r="K35"/>
      <c r="L35" s="6">
        <v>132</v>
      </c>
      <c r="M35" s="199"/>
      <c r="N35" s="133" t="s">
        <v>4</v>
      </c>
      <c r="O35" s="199"/>
      <c r="P35" s="205"/>
      <c r="Q35" s="205"/>
      <c r="R35" s="187"/>
      <c r="S35" s="187"/>
      <c r="T35" s="187"/>
      <c r="U35" s="151"/>
    </row>
    <row r="36" spans="1:21" ht="30" customHeight="1" x14ac:dyDescent="0.2">
      <c r="A36" s="6"/>
      <c r="B36" s="220" t="s">
        <v>219</v>
      </c>
      <c r="C36" s="6" t="s">
        <v>0</v>
      </c>
      <c r="D36" s="139" t="s">
        <v>220</v>
      </c>
      <c r="E36" s="176" t="s">
        <v>221</v>
      </c>
      <c r="F36" s="176" t="s">
        <v>222</v>
      </c>
      <c r="G36" s="176" t="s">
        <v>223</v>
      </c>
      <c r="H36" s="176" t="s">
        <v>226</v>
      </c>
      <c r="I36" s="176" t="s">
        <v>224</v>
      </c>
      <c r="J36" s="139" t="s">
        <v>225</v>
      </c>
      <c r="K36"/>
      <c r="L36" s="6"/>
      <c r="M36" s="198" t="s">
        <v>219</v>
      </c>
      <c r="N36" s="6" t="s">
        <v>0</v>
      </c>
      <c r="O36" s="176" t="s">
        <v>220</v>
      </c>
      <c r="P36" s="139" t="s">
        <v>221</v>
      </c>
      <c r="Q36" s="139" t="s">
        <v>222</v>
      </c>
      <c r="R36" s="139" t="s">
        <v>223</v>
      </c>
      <c r="S36" s="139" t="s">
        <v>226</v>
      </c>
      <c r="T36" s="139" t="s">
        <v>224</v>
      </c>
      <c r="U36" s="139" t="s">
        <v>225</v>
      </c>
    </row>
    <row r="37" spans="1:21" ht="19.899999999999999" customHeight="1" x14ac:dyDescent="0.2">
      <c r="A37" s="6">
        <v>34</v>
      </c>
      <c r="B37" s="215">
        <v>0.31527777777777777</v>
      </c>
      <c r="C37" s="7" t="s">
        <v>20</v>
      </c>
      <c r="D37" s="169">
        <v>0.53402777777777777</v>
      </c>
      <c r="E37" s="177">
        <f>D37-B37+F127</f>
        <v>0.26041666666666669</v>
      </c>
      <c r="F37" s="177">
        <f>D37-B37</f>
        <v>0.21875</v>
      </c>
      <c r="G37" s="183"/>
      <c r="H37" s="183"/>
      <c r="I37" s="183"/>
      <c r="J37" s="146">
        <v>1</v>
      </c>
      <c r="K37"/>
      <c r="L37" s="6">
        <v>133</v>
      </c>
      <c r="M37" s="197">
        <v>0.32569444444444445</v>
      </c>
      <c r="N37" s="7" t="s">
        <v>21</v>
      </c>
      <c r="O37" s="200">
        <v>0.5444444444444444</v>
      </c>
      <c r="P37" s="177">
        <f>O37-M37+Q127</f>
        <v>0.26041666666666663</v>
      </c>
      <c r="Q37" s="177">
        <f>O37-M37</f>
        <v>0.21874999999999994</v>
      </c>
      <c r="R37" s="183"/>
      <c r="S37" s="183"/>
      <c r="T37" s="183"/>
      <c r="U37" s="146">
        <v>1</v>
      </c>
    </row>
    <row r="38" spans="1:21" ht="19.899999999999999" customHeight="1" x14ac:dyDescent="0.2">
      <c r="A38" s="6">
        <v>35</v>
      </c>
      <c r="B38" s="215">
        <v>0.28749999999999998</v>
      </c>
      <c r="C38" s="240" t="s">
        <v>246</v>
      </c>
      <c r="D38" s="169">
        <v>0.58125000000000004</v>
      </c>
      <c r="E38" s="177">
        <f>D38-B38+F126</f>
        <v>0.31458333333333338</v>
      </c>
      <c r="F38" s="177">
        <f>D38-B38</f>
        <v>0.29375000000000007</v>
      </c>
      <c r="G38" s="183"/>
      <c r="H38" s="183"/>
      <c r="I38" s="183"/>
      <c r="J38" s="146">
        <v>1</v>
      </c>
      <c r="K38"/>
      <c r="L38" s="6">
        <v>134</v>
      </c>
      <c r="M38" s="197">
        <v>0.29791666666666666</v>
      </c>
      <c r="N38" s="137" t="s">
        <v>9</v>
      </c>
      <c r="O38" s="200">
        <v>0.59166666666666667</v>
      </c>
      <c r="P38" s="177">
        <f>O38-M38+Q127</f>
        <v>0.3354166666666667</v>
      </c>
      <c r="Q38" s="177">
        <f>O38-M38</f>
        <v>0.29375000000000001</v>
      </c>
      <c r="R38" s="183"/>
      <c r="S38" s="183"/>
      <c r="T38" s="183"/>
      <c r="U38" s="146">
        <v>1</v>
      </c>
    </row>
    <row r="39" spans="1:21" ht="30.75" x14ac:dyDescent="0.2">
      <c r="A39" s="6">
        <v>36</v>
      </c>
      <c r="B39" s="145">
        <v>0.58333333333333337</v>
      </c>
      <c r="C39" s="115" t="s">
        <v>245</v>
      </c>
      <c r="D39" s="165">
        <v>0.875</v>
      </c>
      <c r="E39" s="178">
        <f>D39-B39+F127</f>
        <v>0.33333333333333331</v>
      </c>
      <c r="F39" s="178"/>
      <c r="G39" s="178">
        <f>D39-F129</f>
        <v>4.166666666666663E-2</v>
      </c>
      <c r="H39" s="182"/>
      <c r="I39" s="178">
        <f>D39-B39</f>
        <v>0.29166666666666663</v>
      </c>
      <c r="J39" s="147"/>
      <c r="K39"/>
      <c r="L39" s="6">
        <v>135</v>
      </c>
      <c r="M39" s="156">
        <v>0.62569444444444444</v>
      </c>
      <c r="N39" s="134" t="s">
        <v>140</v>
      </c>
      <c r="O39" s="202">
        <v>0.92291666666666672</v>
      </c>
      <c r="P39" s="179">
        <f>O39-M39+Q126</f>
        <v>0.31805555555555559</v>
      </c>
      <c r="Q39" s="179">
        <f>O39-M39</f>
        <v>0.29722222222222228</v>
      </c>
      <c r="R39" s="206">
        <f>O39-Q129</f>
        <v>8.9583333333333348E-2</v>
      </c>
      <c r="S39" s="184"/>
      <c r="T39" s="184"/>
      <c r="U39" s="148">
        <v>1</v>
      </c>
    </row>
    <row r="40" spans="1:21" ht="19.899999999999999" customHeight="1" x14ac:dyDescent="0.2">
      <c r="A40" s="6">
        <v>37</v>
      </c>
      <c r="B40" s="156">
        <v>0.59652777777777777</v>
      </c>
      <c r="C40" s="9" t="s">
        <v>27</v>
      </c>
      <c r="D40" s="202">
        <v>0.92777777777777781</v>
      </c>
      <c r="E40" s="179">
        <f>D40-B40+Q127</f>
        <v>0.37291666666666673</v>
      </c>
      <c r="F40" s="179">
        <f>D40-B40</f>
        <v>0.33125000000000004</v>
      </c>
      <c r="G40" s="179">
        <f>D40+Q126-Q129</f>
        <v>0.11527777777777781</v>
      </c>
      <c r="H40" s="184"/>
      <c r="I40" s="184"/>
      <c r="J40" s="148">
        <v>1</v>
      </c>
      <c r="K40"/>
      <c r="L40" s="6">
        <v>136</v>
      </c>
      <c r="M40" s="156">
        <v>0.6069444444444444</v>
      </c>
      <c r="N40" s="9" t="s">
        <v>244</v>
      </c>
      <c r="O40" s="202">
        <v>0.93819444444444444</v>
      </c>
      <c r="P40" s="179">
        <f>O40-M40+Q127</f>
        <v>0.37291666666666673</v>
      </c>
      <c r="Q40" s="179">
        <f>O40-M40</f>
        <v>0.33125000000000004</v>
      </c>
      <c r="R40" s="179">
        <f>O40+Q126-Q129</f>
        <v>0.12569444444444444</v>
      </c>
      <c r="S40" s="184"/>
      <c r="T40" s="184"/>
      <c r="U40" s="148">
        <v>1</v>
      </c>
    </row>
    <row r="41" spans="1:21" ht="28.9" customHeight="1" x14ac:dyDescent="0.2">
      <c r="A41" s="6">
        <v>38</v>
      </c>
      <c r="B41" s="160">
        <v>0.875</v>
      </c>
      <c r="C41" s="8" t="s">
        <v>129</v>
      </c>
      <c r="D41" s="204" t="s">
        <v>227</v>
      </c>
      <c r="E41" s="178">
        <f>D41-B41</f>
        <v>0.125</v>
      </c>
      <c r="F41" s="182"/>
      <c r="G41" s="178">
        <f>Q130-B41</f>
        <v>0.125</v>
      </c>
      <c r="H41" s="191">
        <f>F128-B41</f>
        <v>6.25E-2</v>
      </c>
      <c r="I41" s="182"/>
      <c r="J41" s="147"/>
      <c r="K41"/>
      <c r="L41" s="6">
        <v>137</v>
      </c>
      <c r="M41" s="160">
        <v>0.875</v>
      </c>
      <c r="N41" s="8" t="s">
        <v>176</v>
      </c>
      <c r="O41" s="204" t="s">
        <v>227</v>
      </c>
      <c r="P41" s="178">
        <f>Q130-M41</f>
        <v>0.125</v>
      </c>
      <c r="Q41" s="182"/>
      <c r="R41" s="178">
        <f>O41-M41</f>
        <v>0.125</v>
      </c>
      <c r="S41" s="182"/>
      <c r="T41" s="182"/>
      <c r="U41" s="147">
        <v>1</v>
      </c>
    </row>
    <row r="42" spans="1:21" ht="19.899999999999999" customHeight="1" x14ac:dyDescent="0.2">
      <c r="A42" s="6">
        <v>39</v>
      </c>
      <c r="B42" s="160">
        <v>0</v>
      </c>
      <c r="C42" s="8" t="s">
        <v>130</v>
      </c>
      <c r="D42" s="201">
        <v>0.33333333333333331</v>
      </c>
      <c r="E42" s="178">
        <f>D42</f>
        <v>0.33333333333333331</v>
      </c>
      <c r="F42" s="182"/>
      <c r="G42" s="191">
        <f>Q131</f>
        <v>0.25</v>
      </c>
      <c r="H42" s="182"/>
      <c r="I42" s="182"/>
      <c r="J42" s="147"/>
      <c r="K42"/>
      <c r="L42" s="6">
        <v>138</v>
      </c>
      <c r="M42" s="160">
        <v>0</v>
      </c>
      <c r="N42" s="8" t="s">
        <v>177</v>
      </c>
      <c r="O42" s="201">
        <v>0.33333333333333331</v>
      </c>
      <c r="P42" s="178">
        <f>O42</f>
        <v>0.33333333333333331</v>
      </c>
      <c r="Q42" s="182"/>
      <c r="R42" s="191">
        <f>Q131</f>
        <v>0.25</v>
      </c>
      <c r="S42" s="182"/>
      <c r="T42" s="182"/>
      <c r="U42" s="147">
        <v>1</v>
      </c>
    </row>
    <row r="43" spans="1:21" ht="19.899999999999999" customHeight="1" x14ac:dyDescent="0.2">
      <c r="A43" s="6">
        <v>40</v>
      </c>
      <c r="B43" s="199"/>
      <c r="C43" s="133" t="s">
        <v>4</v>
      </c>
      <c r="D43" s="168"/>
      <c r="E43" s="181"/>
      <c r="F43" s="181"/>
      <c r="G43" s="187"/>
      <c r="H43" s="187"/>
      <c r="I43" s="187"/>
      <c r="J43" s="151"/>
      <c r="K43"/>
      <c r="L43" s="6">
        <v>139</v>
      </c>
      <c r="M43" s="199"/>
      <c r="N43" s="133" t="s">
        <v>4</v>
      </c>
      <c r="O43" s="199"/>
      <c r="P43" s="205"/>
      <c r="Q43" s="205"/>
      <c r="R43" s="187"/>
      <c r="S43" s="187"/>
      <c r="T43" s="187"/>
      <c r="U43" s="151"/>
    </row>
    <row r="44" spans="1:21" ht="19.899999999999999" customHeight="1" x14ac:dyDescent="0.2">
      <c r="A44" s="6">
        <v>41</v>
      </c>
      <c r="B44" s="215">
        <v>0.32361111111111113</v>
      </c>
      <c r="C44" s="7" t="s">
        <v>6</v>
      </c>
      <c r="D44" s="169">
        <v>0.54236111111111107</v>
      </c>
      <c r="E44" s="177">
        <f>D44-B44+F127</f>
        <v>0.26041666666666663</v>
      </c>
      <c r="F44" s="177">
        <f>D44-B44</f>
        <v>0.21874999999999994</v>
      </c>
      <c r="G44" s="183"/>
      <c r="H44" s="183"/>
      <c r="I44" s="183"/>
      <c r="J44" s="146">
        <v>1</v>
      </c>
      <c r="K44"/>
      <c r="L44" s="6">
        <v>140</v>
      </c>
      <c r="M44" s="197">
        <v>0.33402777777777776</v>
      </c>
      <c r="N44" s="7" t="s">
        <v>7</v>
      </c>
      <c r="O44" s="200">
        <v>0.55277777777777781</v>
      </c>
      <c r="P44" s="177">
        <f>O44-M44+Q127</f>
        <v>0.26041666666666674</v>
      </c>
      <c r="Q44" s="177">
        <f>O44-M44</f>
        <v>0.21875000000000006</v>
      </c>
      <c r="R44" s="183"/>
      <c r="S44" s="183"/>
      <c r="T44" s="183"/>
      <c r="U44" s="146">
        <v>1</v>
      </c>
    </row>
    <row r="45" spans="1:21" ht="27.75" x14ac:dyDescent="0.2">
      <c r="A45" s="6">
        <v>42</v>
      </c>
      <c r="B45" s="215">
        <v>0.37083333333333335</v>
      </c>
      <c r="C45" s="137" t="s">
        <v>39</v>
      </c>
      <c r="D45" s="169">
        <v>0.74583333333333335</v>
      </c>
      <c r="E45" s="177">
        <f>D45-B45+F127</f>
        <v>0.41666666666666669</v>
      </c>
      <c r="F45" s="177">
        <f>D45-B45</f>
        <v>0.375</v>
      </c>
      <c r="G45" s="177"/>
      <c r="H45" s="183"/>
      <c r="I45" s="183"/>
      <c r="J45" s="146">
        <v>1</v>
      </c>
      <c r="K45"/>
      <c r="L45" s="6">
        <v>141</v>
      </c>
      <c r="M45" s="197">
        <v>0.38124999999999998</v>
      </c>
      <c r="N45" s="137" t="s">
        <v>40</v>
      </c>
      <c r="O45" s="200">
        <v>0.75624999999999998</v>
      </c>
      <c r="P45" s="177">
        <f>O45-M45+Q127</f>
        <v>0.41666666666666669</v>
      </c>
      <c r="Q45" s="177">
        <f>O45-M45</f>
        <v>0.375</v>
      </c>
      <c r="R45" s="183"/>
      <c r="S45" s="183"/>
      <c r="T45" s="183"/>
      <c r="U45" s="146">
        <v>1</v>
      </c>
    </row>
    <row r="46" spans="1:21" ht="19.899999999999999" customHeight="1" x14ac:dyDescent="0.2">
      <c r="A46" s="6">
        <v>43</v>
      </c>
      <c r="B46" s="216">
        <v>0.58402777777777781</v>
      </c>
      <c r="C46" s="9" t="s">
        <v>34</v>
      </c>
      <c r="D46" s="167">
        <v>0.9506944444444444</v>
      </c>
      <c r="E46" s="179">
        <f>D46-B46+F127</f>
        <v>0.40833333333333327</v>
      </c>
      <c r="F46" s="179">
        <f>D46-B46</f>
        <v>0.36666666666666659</v>
      </c>
      <c r="G46" s="179">
        <f>D46-F129</f>
        <v>0.11736111111111103</v>
      </c>
      <c r="H46" s="184"/>
      <c r="I46" s="184"/>
      <c r="J46" s="148">
        <v>1</v>
      </c>
      <c r="K46"/>
      <c r="L46" s="6">
        <v>142</v>
      </c>
      <c r="M46" s="156">
        <v>0.59444444444444444</v>
      </c>
      <c r="N46" s="9" t="s">
        <v>35</v>
      </c>
      <c r="O46" s="202">
        <v>0.96111111111111114</v>
      </c>
      <c r="P46" s="179">
        <f>O46-M46+Q127</f>
        <v>0.40833333333333338</v>
      </c>
      <c r="Q46" s="179">
        <f>O46-M46</f>
        <v>0.3666666666666667</v>
      </c>
      <c r="R46" s="179">
        <f>O46-Q129</f>
        <v>0.12777777777777777</v>
      </c>
      <c r="S46" s="184"/>
      <c r="T46" s="184"/>
      <c r="U46" s="148">
        <v>1</v>
      </c>
    </row>
    <row r="47" spans="1:21" ht="28.9" customHeight="1" x14ac:dyDescent="0.2">
      <c r="A47" s="6">
        <v>44</v>
      </c>
      <c r="B47" s="145">
        <v>0.875</v>
      </c>
      <c r="C47" s="8" t="s">
        <v>188</v>
      </c>
      <c r="D47" s="170" t="s">
        <v>227</v>
      </c>
      <c r="E47" s="178">
        <f>F130-B47</f>
        <v>0.125</v>
      </c>
      <c r="F47" s="178"/>
      <c r="G47" s="178">
        <f>F130-B47</f>
        <v>0.125</v>
      </c>
      <c r="H47" s="191">
        <f>F128-B47</f>
        <v>6.25E-2</v>
      </c>
      <c r="I47" s="178">
        <f>D47-B47</f>
        <v>0.125</v>
      </c>
      <c r="J47" s="147"/>
      <c r="K47"/>
      <c r="L47" s="6">
        <v>143</v>
      </c>
      <c r="M47" s="145">
        <v>0.79166666666666663</v>
      </c>
      <c r="N47" s="8" t="s">
        <v>186</v>
      </c>
      <c r="O47" s="170" t="s">
        <v>227</v>
      </c>
      <c r="P47" s="178">
        <f>F130-M47+E129</f>
        <v>0.20833333333333337</v>
      </c>
      <c r="Q47" s="178"/>
      <c r="R47" s="178">
        <f>F130-F129</f>
        <v>0.16666666666666663</v>
      </c>
      <c r="S47" s="191">
        <f>F128-F129</f>
        <v>0.10416666666666663</v>
      </c>
      <c r="T47" s="182"/>
      <c r="U47" s="147"/>
    </row>
    <row r="48" spans="1:21" ht="19.899999999999999" customHeight="1" x14ac:dyDescent="0.2">
      <c r="A48" s="6">
        <v>45</v>
      </c>
      <c r="B48" s="145">
        <v>0</v>
      </c>
      <c r="C48" s="8" t="s">
        <v>189</v>
      </c>
      <c r="D48" s="165">
        <v>0.33333333333333331</v>
      </c>
      <c r="E48" s="178">
        <f>D48</f>
        <v>0.33333333333333331</v>
      </c>
      <c r="F48" s="178"/>
      <c r="G48" s="191">
        <f>F131</f>
        <v>0.25</v>
      </c>
      <c r="H48" s="182"/>
      <c r="I48" s="178">
        <f>D48-B48</f>
        <v>0.33333333333333331</v>
      </c>
      <c r="J48" s="147"/>
      <c r="K48"/>
      <c r="L48" s="6">
        <v>144</v>
      </c>
      <c r="M48" s="145">
        <v>0</v>
      </c>
      <c r="N48" s="8" t="s">
        <v>187</v>
      </c>
      <c r="O48" s="165">
        <v>0.33333333333333331</v>
      </c>
      <c r="P48" s="178">
        <f>O48</f>
        <v>0.33333333333333331</v>
      </c>
      <c r="Q48" s="178"/>
      <c r="R48" s="191">
        <f>F131</f>
        <v>0.25</v>
      </c>
      <c r="S48" s="182"/>
      <c r="T48" s="182"/>
      <c r="U48" s="147"/>
    </row>
    <row r="49" spans="1:21" ht="19.899999999999999" customHeight="1" x14ac:dyDescent="0.2">
      <c r="A49" s="6">
        <v>46</v>
      </c>
      <c r="B49" s="199"/>
      <c r="C49" s="133" t="s">
        <v>4</v>
      </c>
      <c r="D49" s="168"/>
      <c r="E49" s="181"/>
      <c r="F49" s="181"/>
      <c r="G49" s="187"/>
      <c r="H49" s="187"/>
      <c r="I49" s="187"/>
      <c r="J49" s="151"/>
      <c r="K49"/>
      <c r="L49" s="6">
        <v>145</v>
      </c>
      <c r="M49" s="199"/>
      <c r="N49" s="133" t="s">
        <v>4</v>
      </c>
      <c r="O49" s="199"/>
      <c r="P49" s="205"/>
      <c r="Q49" s="205"/>
      <c r="R49" s="187"/>
      <c r="S49" s="187"/>
      <c r="T49" s="187"/>
      <c r="U49" s="151"/>
    </row>
    <row r="50" spans="1:21" ht="30.75" x14ac:dyDescent="0.2">
      <c r="A50" s="6">
        <v>47</v>
      </c>
      <c r="B50" s="157">
        <v>0.88124999999999998</v>
      </c>
      <c r="C50" s="132" t="s">
        <v>205</v>
      </c>
      <c r="D50" s="203">
        <v>0.90972222222222221</v>
      </c>
      <c r="E50" s="180">
        <f>Q130-B50+Q126</f>
        <v>0.13958333333333336</v>
      </c>
      <c r="F50" s="180">
        <f t="shared" ref="F50:F55" si="2">D50-B50</f>
        <v>2.8472222222222232E-2</v>
      </c>
      <c r="G50" s="180">
        <f>Q130-B50+Q126</f>
        <v>0.13958333333333336</v>
      </c>
      <c r="H50" s="185">
        <f>Q128-B50+Q126</f>
        <v>7.7083333333333351E-2</v>
      </c>
      <c r="I50" s="186"/>
      <c r="J50" s="149">
        <v>1</v>
      </c>
      <c r="K50"/>
      <c r="L50" s="6">
        <v>146</v>
      </c>
      <c r="M50" s="217">
        <v>0.89166666666666672</v>
      </c>
      <c r="N50" s="132" t="s">
        <v>204</v>
      </c>
      <c r="O50" s="161">
        <v>0.92013888888888884</v>
      </c>
      <c r="P50" s="180">
        <f>F130-M50+F126</f>
        <v>0.12916666666666662</v>
      </c>
      <c r="Q50" s="180">
        <f>O50-M50</f>
        <v>2.8472222222222121E-2</v>
      </c>
      <c r="R50" s="180">
        <f>F130-M50</f>
        <v>0.10833333333333328</v>
      </c>
      <c r="S50" s="185">
        <f>F128-M50+F126</f>
        <v>6.666666666666661E-2</v>
      </c>
      <c r="T50" s="186"/>
      <c r="U50" s="149">
        <v>1</v>
      </c>
    </row>
    <row r="51" spans="1:21" ht="19.899999999999999" customHeight="1" x14ac:dyDescent="0.2">
      <c r="A51" s="6">
        <v>48</v>
      </c>
      <c r="B51" s="217">
        <v>0.20902777777777778</v>
      </c>
      <c r="C51" s="132" t="s">
        <v>41</v>
      </c>
      <c r="D51" s="161">
        <v>0.34166666666666667</v>
      </c>
      <c r="E51" s="180">
        <f>D51+F126</f>
        <v>0.36249999999999999</v>
      </c>
      <c r="F51" s="180">
        <f t="shared" si="2"/>
        <v>0.13263888888888889</v>
      </c>
      <c r="G51" s="180">
        <f>F131</f>
        <v>0.25</v>
      </c>
      <c r="H51" s="186"/>
      <c r="I51" s="186"/>
      <c r="J51" s="149">
        <v>1</v>
      </c>
      <c r="K51"/>
      <c r="L51" s="6">
        <v>147</v>
      </c>
      <c r="M51" s="217">
        <v>0.21388888888888888</v>
      </c>
      <c r="N51" s="132" t="s">
        <v>28</v>
      </c>
      <c r="O51" s="161">
        <v>0.31319444444444444</v>
      </c>
      <c r="P51" s="180">
        <f>O51+F126</f>
        <v>0.33402777777777776</v>
      </c>
      <c r="Q51" s="180">
        <f>O51-M51</f>
        <v>9.9305555555555564E-2</v>
      </c>
      <c r="R51" s="185">
        <f>F131</f>
        <v>0.25</v>
      </c>
      <c r="S51" s="186"/>
      <c r="T51" s="186"/>
      <c r="U51" s="149">
        <v>1</v>
      </c>
    </row>
    <row r="52" spans="1:21" ht="19.899999999999999" customHeight="1" x14ac:dyDescent="0.2">
      <c r="A52" s="6">
        <v>49</v>
      </c>
      <c r="B52" s="197">
        <v>0.39652777777777776</v>
      </c>
      <c r="C52" s="7" t="s">
        <v>156</v>
      </c>
      <c r="D52" s="200">
        <v>0.61527777777777781</v>
      </c>
      <c r="E52" s="177">
        <f>D52-B52+Q127</f>
        <v>0.26041666666666674</v>
      </c>
      <c r="F52" s="177">
        <f t="shared" si="2"/>
        <v>0.21875000000000006</v>
      </c>
      <c r="G52" s="183"/>
      <c r="H52" s="183"/>
      <c r="I52" s="183"/>
      <c r="J52" s="146">
        <v>1</v>
      </c>
      <c r="K52"/>
      <c r="L52" s="6">
        <v>148</v>
      </c>
      <c r="M52" s="197">
        <v>0.37291666666666667</v>
      </c>
      <c r="N52" s="137" t="s">
        <v>2</v>
      </c>
      <c r="O52" s="200">
        <v>0.62083333333333335</v>
      </c>
      <c r="P52" s="177">
        <f>O52-M52+Q127</f>
        <v>0.28958333333333336</v>
      </c>
      <c r="Q52" s="177">
        <f>O52-M52</f>
        <v>0.24791666666666667</v>
      </c>
      <c r="R52" s="183"/>
      <c r="S52" s="183"/>
      <c r="T52" s="183"/>
      <c r="U52" s="146">
        <v>1</v>
      </c>
    </row>
    <row r="53" spans="1:21" ht="19.899999999999999" customHeight="1" x14ac:dyDescent="0.2">
      <c r="A53" s="6">
        <v>50</v>
      </c>
      <c r="B53" s="156">
        <v>0.62083333333333335</v>
      </c>
      <c r="C53" s="138" t="s">
        <v>58</v>
      </c>
      <c r="D53" s="202">
        <v>0.9145833333333333</v>
      </c>
      <c r="E53" s="179">
        <f>D53-B53+Q127</f>
        <v>0.33541666666666664</v>
      </c>
      <c r="F53" s="179">
        <f t="shared" si="2"/>
        <v>0.29374999999999996</v>
      </c>
      <c r="G53" s="179">
        <f>D53+Q126-Q129</f>
        <v>0.1020833333333333</v>
      </c>
      <c r="H53" s="184"/>
      <c r="I53" s="184"/>
      <c r="J53" s="148">
        <v>1</v>
      </c>
      <c r="K53"/>
      <c r="L53" s="6">
        <v>149</v>
      </c>
      <c r="M53" s="216">
        <v>0.63124999999999998</v>
      </c>
      <c r="N53" s="138" t="s">
        <v>59</v>
      </c>
      <c r="O53" s="167">
        <v>0.92500000000000004</v>
      </c>
      <c r="P53" s="179">
        <f>O53-M53+F127</f>
        <v>0.33541666666666675</v>
      </c>
      <c r="Q53" s="179">
        <f>O53-M53</f>
        <v>0.29375000000000007</v>
      </c>
      <c r="R53" s="179">
        <f>O53+F126-F129</f>
        <v>0.11250000000000004</v>
      </c>
      <c r="S53" s="184"/>
      <c r="T53" s="184"/>
      <c r="U53" s="148">
        <v>1</v>
      </c>
    </row>
    <row r="54" spans="1:21" ht="30.75" x14ac:dyDescent="0.2">
      <c r="A54" s="6">
        <v>51</v>
      </c>
      <c r="B54" s="217">
        <v>0.77152777777777781</v>
      </c>
      <c r="C54" s="132" t="s">
        <v>199</v>
      </c>
      <c r="D54" s="161">
        <v>0.99027777777777781</v>
      </c>
      <c r="E54" s="180">
        <f>F130-B54+F126</f>
        <v>0.24930555555555553</v>
      </c>
      <c r="F54" s="180">
        <f t="shared" si="2"/>
        <v>0.21875</v>
      </c>
      <c r="G54" s="180">
        <f>F130-F129</f>
        <v>0.16666666666666663</v>
      </c>
      <c r="H54" s="185">
        <f>F128-F129</f>
        <v>0.10416666666666663</v>
      </c>
      <c r="I54" s="186"/>
      <c r="J54" s="149">
        <v>1</v>
      </c>
      <c r="K54"/>
      <c r="L54" s="6">
        <v>150</v>
      </c>
      <c r="M54" s="157">
        <v>0.7944444444444444</v>
      </c>
      <c r="N54" s="132" t="s">
        <v>157</v>
      </c>
      <c r="O54" s="203">
        <v>1.8055555555555554E-2</v>
      </c>
      <c r="P54" s="180">
        <f>Q130-M54+Q126</f>
        <v>0.22638888888888895</v>
      </c>
      <c r="Q54" s="180">
        <f>Q130-M54+O54</f>
        <v>0.22361111111111115</v>
      </c>
      <c r="R54" s="180">
        <f>Q130-Q129</f>
        <v>0.16666666666666663</v>
      </c>
      <c r="S54" s="185">
        <f>Q128-Q129</f>
        <v>0.10416666666666663</v>
      </c>
      <c r="T54" s="186"/>
      <c r="U54" s="149">
        <v>1</v>
      </c>
    </row>
    <row r="55" spans="1:21" ht="19.899999999999999" customHeight="1" x14ac:dyDescent="0.2">
      <c r="A55" s="6">
        <v>52</v>
      </c>
      <c r="B55" s="217">
        <v>0.22430555555555556</v>
      </c>
      <c r="C55" s="132" t="s">
        <v>32</v>
      </c>
      <c r="D55" s="161">
        <v>0.32916666666666666</v>
      </c>
      <c r="E55" s="180">
        <f>D55+F126</f>
        <v>0.35</v>
      </c>
      <c r="F55" s="180">
        <f t="shared" si="2"/>
        <v>0.1048611111111111</v>
      </c>
      <c r="G55" s="185">
        <f>F131</f>
        <v>0.25</v>
      </c>
      <c r="H55" s="186"/>
      <c r="I55" s="186"/>
      <c r="J55" s="149">
        <v>1</v>
      </c>
      <c r="K55"/>
      <c r="L55" s="6">
        <v>151</v>
      </c>
      <c r="M55" s="157">
        <v>0.25138888888888888</v>
      </c>
      <c r="N55" s="132" t="s">
        <v>33</v>
      </c>
      <c r="O55" s="203">
        <v>0.35694444444444445</v>
      </c>
      <c r="P55" s="180">
        <f>O55+Q126</f>
        <v>0.37777777777777777</v>
      </c>
      <c r="Q55" s="180">
        <f>O55-M55</f>
        <v>0.10555555555555557</v>
      </c>
      <c r="R55" s="185">
        <f>Q131</f>
        <v>0.25</v>
      </c>
      <c r="S55" s="186"/>
      <c r="T55" s="186"/>
      <c r="U55" s="149">
        <v>1</v>
      </c>
    </row>
    <row r="56" spans="1:21" ht="19.899999999999999" customHeight="1" x14ac:dyDescent="0.2">
      <c r="A56" s="6">
        <v>53</v>
      </c>
      <c r="B56" s="199"/>
      <c r="C56" s="133" t="s">
        <v>4</v>
      </c>
      <c r="D56" s="168"/>
      <c r="E56" s="181"/>
      <c r="F56" s="181"/>
      <c r="G56" s="187"/>
      <c r="H56" s="187"/>
      <c r="I56" s="187"/>
      <c r="J56" s="150"/>
      <c r="K56"/>
      <c r="L56" s="6">
        <v>152</v>
      </c>
      <c r="M56" s="199"/>
      <c r="N56" s="133" t="s">
        <v>4</v>
      </c>
      <c r="O56" s="199"/>
      <c r="P56" s="205"/>
      <c r="Q56" s="205"/>
      <c r="R56" s="187"/>
      <c r="S56" s="187"/>
      <c r="T56" s="187"/>
      <c r="U56" s="151"/>
    </row>
    <row r="57" spans="1:21" ht="15.75" x14ac:dyDescent="0.2">
      <c r="A57" s="6">
        <v>54</v>
      </c>
      <c r="B57" s="215">
        <v>0.34444444444444444</v>
      </c>
      <c r="C57" s="7" t="s">
        <v>133</v>
      </c>
      <c r="D57" s="169">
        <v>0.56319444444444444</v>
      </c>
      <c r="E57" s="177">
        <f>D57-B57+F127</f>
        <v>0.26041666666666669</v>
      </c>
      <c r="F57" s="177">
        <f t="shared" ref="F57" si="3">D57-B57</f>
        <v>0.21875</v>
      </c>
      <c r="G57" s="177"/>
      <c r="H57" s="183"/>
      <c r="I57" s="183"/>
      <c r="J57" s="146">
        <v>1</v>
      </c>
      <c r="K57"/>
      <c r="L57" s="6">
        <v>153</v>
      </c>
      <c r="M57" s="197">
        <v>0.35486111111111113</v>
      </c>
      <c r="N57" s="7" t="s">
        <v>138</v>
      </c>
      <c r="O57" s="200">
        <v>0.57361111111111107</v>
      </c>
      <c r="P57" s="177">
        <f>O57-M57+Q127</f>
        <v>0.26041666666666663</v>
      </c>
      <c r="Q57" s="177">
        <f t="shared" ref="Q57" si="4">O57-M57</f>
        <v>0.21874999999999994</v>
      </c>
      <c r="R57" s="183"/>
      <c r="S57" s="183"/>
      <c r="T57" s="183"/>
      <c r="U57" s="146">
        <v>1</v>
      </c>
    </row>
    <row r="58" spans="1:21" ht="19.899999999999999" customHeight="1" x14ac:dyDescent="0.2">
      <c r="A58" s="6">
        <v>55</v>
      </c>
      <c r="B58" s="215">
        <v>0.31041666666666667</v>
      </c>
      <c r="C58" s="7" t="s">
        <v>243</v>
      </c>
      <c r="D58" s="171">
        <v>0.55833333333333335</v>
      </c>
      <c r="E58" s="177">
        <f>D58-B58+F126</f>
        <v>0.26874999999999999</v>
      </c>
      <c r="F58" s="177">
        <f>D58-B58</f>
        <v>0.24791666666666667</v>
      </c>
      <c r="G58" s="183"/>
      <c r="H58" s="183"/>
      <c r="I58" s="183"/>
      <c r="J58" s="146">
        <v>1</v>
      </c>
      <c r="K58" s="229"/>
      <c r="L58" s="6">
        <v>154</v>
      </c>
      <c r="M58" s="197">
        <v>0.32083333333333336</v>
      </c>
      <c r="N58" s="240" t="s">
        <v>5</v>
      </c>
      <c r="O58" s="200">
        <v>0.56874999999999998</v>
      </c>
      <c r="P58" s="177">
        <f>O58-M58+Q127</f>
        <v>0.2895833333333333</v>
      </c>
      <c r="Q58" s="177">
        <f>O58-M58</f>
        <v>0.24791666666666662</v>
      </c>
      <c r="R58" s="183"/>
      <c r="S58" s="183"/>
      <c r="T58" s="183"/>
      <c r="U58" s="146">
        <v>1</v>
      </c>
    </row>
    <row r="59" spans="1:21" ht="15.75" x14ac:dyDescent="0.2">
      <c r="A59" s="6">
        <v>56</v>
      </c>
      <c r="B59" s="216">
        <v>0.6</v>
      </c>
      <c r="C59" s="9" t="s">
        <v>56</v>
      </c>
      <c r="D59" s="167">
        <v>0.89375000000000004</v>
      </c>
      <c r="E59" s="179">
        <f>D59-B59+F127</f>
        <v>0.33541666666666675</v>
      </c>
      <c r="F59" s="179">
        <f>D59-B59</f>
        <v>0.29375000000000007</v>
      </c>
      <c r="G59" s="179">
        <f>D59+F126-F129</f>
        <v>8.1250000000000044E-2</v>
      </c>
      <c r="H59" s="184"/>
      <c r="I59" s="184"/>
      <c r="J59" s="148">
        <v>1</v>
      </c>
      <c r="K59"/>
      <c r="L59" s="6">
        <v>155</v>
      </c>
      <c r="M59" s="156">
        <v>0.61041666666666672</v>
      </c>
      <c r="N59" s="138" t="s">
        <v>57</v>
      </c>
      <c r="O59" s="202">
        <v>0.90416666666666667</v>
      </c>
      <c r="P59" s="179">
        <f>O59-M59+Q127</f>
        <v>0.33541666666666664</v>
      </c>
      <c r="Q59" s="179">
        <f>O59-M59</f>
        <v>0.29374999999999996</v>
      </c>
      <c r="R59" s="179">
        <f>O59+Q126-Q129</f>
        <v>9.1666666666666674E-2</v>
      </c>
      <c r="S59" s="184"/>
      <c r="T59" s="184"/>
      <c r="U59" s="148">
        <v>1</v>
      </c>
    </row>
    <row r="60" spans="1:21" ht="19.899999999999999" customHeight="1" x14ac:dyDescent="0.2">
      <c r="A60" s="6">
        <v>57</v>
      </c>
      <c r="B60" s="145">
        <v>0.58333333333333337</v>
      </c>
      <c r="C60" s="144" t="s">
        <v>242</v>
      </c>
      <c r="D60" s="165">
        <v>0.875</v>
      </c>
      <c r="E60" s="178">
        <f>D60-B60+E151</f>
        <v>0.29166666666666663</v>
      </c>
      <c r="F60" s="182"/>
      <c r="G60" s="182"/>
      <c r="H60" s="182"/>
      <c r="I60" s="178">
        <f>D60-B60</f>
        <v>0.29166666666666663</v>
      </c>
      <c r="J60" s="147"/>
      <c r="K60"/>
      <c r="L60" s="6">
        <v>156</v>
      </c>
      <c r="M60" s="145">
        <v>0.58333333333333337</v>
      </c>
      <c r="N60" s="144" t="s">
        <v>242</v>
      </c>
      <c r="O60" s="165">
        <v>0.875</v>
      </c>
      <c r="P60" s="178">
        <f>O60-M60+P151</f>
        <v>0.29166666666666663</v>
      </c>
      <c r="Q60" s="182"/>
      <c r="R60" s="182"/>
      <c r="S60" s="182"/>
      <c r="T60" s="178">
        <f>O60-M60</f>
        <v>0.29166666666666663</v>
      </c>
      <c r="U60" s="147"/>
    </row>
    <row r="61" spans="1:21" ht="30.75" x14ac:dyDescent="0.2">
      <c r="A61" s="6">
        <v>58</v>
      </c>
      <c r="B61" s="217">
        <v>0.81319444444444444</v>
      </c>
      <c r="C61" s="241" t="s">
        <v>254</v>
      </c>
      <c r="D61" s="161">
        <v>0.10972222222222222</v>
      </c>
      <c r="E61" s="180">
        <f>F130-B61+F126</f>
        <v>0.2076388888888889</v>
      </c>
      <c r="F61" s="180">
        <f>F130-B61+D61</f>
        <v>0.29652777777777778</v>
      </c>
      <c r="G61" s="180">
        <f>F130-F129</f>
        <v>0.16666666666666663</v>
      </c>
      <c r="H61" s="185">
        <f>F128-F129</f>
        <v>0.10416666666666663</v>
      </c>
      <c r="I61" s="186"/>
      <c r="J61" s="149">
        <v>1</v>
      </c>
      <c r="K61"/>
      <c r="L61" s="6">
        <v>157</v>
      </c>
      <c r="M61" s="157">
        <v>0.80277777777777781</v>
      </c>
      <c r="N61" s="241" t="s">
        <v>255</v>
      </c>
      <c r="O61" s="203">
        <v>8.8888888888888892E-2</v>
      </c>
      <c r="P61" s="180">
        <f>Q130-M61+Q126</f>
        <v>0.21805555555555553</v>
      </c>
      <c r="Q61" s="180">
        <f>Q130-M61+O61</f>
        <v>0.28611111111111109</v>
      </c>
      <c r="R61" s="180">
        <f>Q130-Q129</f>
        <v>0.16666666666666663</v>
      </c>
      <c r="S61" s="185">
        <f>Q128-Q129</f>
        <v>0.10416666666666663</v>
      </c>
      <c r="T61" s="186"/>
      <c r="U61" s="149">
        <v>1</v>
      </c>
    </row>
    <row r="62" spans="1:21" ht="19.899999999999999" customHeight="1" x14ac:dyDescent="0.2">
      <c r="A62" s="6">
        <v>59</v>
      </c>
      <c r="B62" s="217">
        <v>0.23819444444444443</v>
      </c>
      <c r="C62" s="228" t="s">
        <v>52</v>
      </c>
      <c r="D62" s="161">
        <v>0.35486111111111113</v>
      </c>
      <c r="E62" s="180">
        <f>D62+F126</f>
        <v>0.37569444444444444</v>
      </c>
      <c r="F62" s="180">
        <f>D62-B62</f>
        <v>0.1166666666666667</v>
      </c>
      <c r="G62" s="180">
        <f>F131</f>
        <v>0.25</v>
      </c>
      <c r="H62" s="186"/>
      <c r="I62" s="186"/>
      <c r="J62" s="149">
        <v>1</v>
      </c>
      <c r="K62"/>
      <c r="L62" s="6">
        <v>158</v>
      </c>
      <c r="M62" s="217">
        <v>0.23194444444444445</v>
      </c>
      <c r="N62" s="228" t="s">
        <v>146</v>
      </c>
      <c r="O62" s="161">
        <v>0.30833333333333335</v>
      </c>
      <c r="P62" s="180">
        <f>O62+F126</f>
        <v>0.32916666666666666</v>
      </c>
      <c r="Q62" s="180">
        <f>O62-M62</f>
        <v>7.6388888888888895E-2</v>
      </c>
      <c r="R62" s="180">
        <f>F131</f>
        <v>0.25</v>
      </c>
      <c r="S62" s="186"/>
      <c r="T62" s="186"/>
      <c r="U62" s="149">
        <v>1</v>
      </c>
    </row>
    <row r="63" spans="1:21" ht="19.899999999999999" customHeight="1" x14ac:dyDescent="0.2">
      <c r="A63" s="6">
        <v>60</v>
      </c>
      <c r="B63" s="199"/>
      <c r="C63" s="133" t="s">
        <v>4</v>
      </c>
      <c r="D63" s="168"/>
      <c r="E63" s="181"/>
      <c r="F63" s="181"/>
      <c r="G63" s="192"/>
      <c r="H63" s="187"/>
      <c r="I63" s="187"/>
      <c r="J63" s="151"/>
      <c r="K63"/>
      <c r="L63" s="6">
        <v>159</v>
      </c>
      <c r="M63" s="199"/>
      <c r="N63" s="133" t="s">
        <v>4</v>
      </c>
      <c r="O63" s="199"/>
      <c r="P63" s="205"/>
      <c r="Q63" s="205"/>
      <c r="R63" s="187"/>
      <c r="S63" s="187"/>
      <c r="T63" s="187"/>
      <c r="U63" s="151"/>
    </row>
    <row r="64" spans="1:21" ht="19.899999999999999" customHeight="1" x14ac:dyDescent="0.2">
      <c r="A64" s="6">
        <v>61</v>
      </c>
      <c r="B64" s="215">
        <v>0.33611111111111114</v>
      </c>
      <c r="C64" s="7" t="s">
        <v>53</v>
      </c>
      <c r="D64" s="169">
        <v>0.55486111111111114</v>
      </c>
      <c r="E64" s="177">
        <f>D64-B64+F127</f>
        <v>0.26041666666666669</v>
      </c>
      <c r="F64" s="177">
        <f>D64-B64</f>
        <v>0.21875</v>
      </c>
      <c r="G64" s="177"/>
      <c r="H64" s="183"/>
      <c r="I64" s="183"/>
      <c r="J64" s="146">
        <v>1</v>
      </c>
      <c r="K64"/>
      <c r="L64" s="6">
        <v>160</v>
      </c>
      <c r="M64" s="215">
        <v>0.34652777777777777</v>
      </c>
      <c r="N64" s="7" t="s">
        <v>54</v>
      </c>
      <c r="O64" s="169">
        <v>0.56527777777777777</v>
      </c>
      <c r="P64" s="177">
        <f>O64-M64+F127</f>
        <v>0.26041666666666669</v>
      </c>
      <c r="Q64" s="177">
        <f>O64-M64</f>
        <v>0.21875</v>
      </c>
      <c r="R64" s="177"/>
      <c r="S64" s="183"/>
      <c r="T64" s="183"/>
      <c r="U64" s="146">
        <v>1</v>
      </c>
    </row>
    <row r="65" spans="1:21" ht="19.899999999999999" customHeight="1" x14ac:dyDescent="0.2">
      <c r="A65" s="6">
        <v>62</v>
      </c>
      <c r="B65" s="145">
        <v>0.33333333333333331</v>
      </c>
      <c r="C65" s="8" t="s">
        <v>191</v>
      </c>
      <c r="D65" s="165">
        <v>0.79166666666666663</v>
      </c>
      <c r="E65" s="178">
        <f>D65-B65+E155</f>
        <v>0.45833333333333331</v>
      </c>
      <c r="F65" s="182"/>
      <c r="G65" s="178"/>
      <c r="H65" s="182"/>
      <c r="I65" s="182"/>
      <c r="J65" s="147"/>
      <c r="K65"/>
      <c r="L65" s="6">
        <v>161</v>
      </c>
      <c r="M65" s="160">
        <v>0.33333333333333331</v>
      </c>
      <c r="N65" s="8" t="s">
        <v>132</v>
      </c>
      <c r="O65" s="201">
        <v>0.79166666666666663</v>
      </c>
      <c r="P65" s="178">
        <f>O65-M65+P160</f>
        <v>0.45833333333333331</v>
      </c>
      <c r="Q65" s="182"/>
      <c r="R65" s="182"/>
      <c r="S65" s="182"/>
      <c r="T65" s="182"/>
      <c r="U65" s="147"/>
    </row>
    <row r="66" spans="1:21" ht="19.899999999999999" customHeight="1" x14ac:dyDescent="0.2">
      <c r="A66" s="6">
        <v>63</v>
      </c>
      <c r="B66" s="216">
        <v>0.56319444444444444</v>
      </c>
      <c r="C66" s="9" t="s">
        <v>30</v>
      </c>
      <c r="D66" s="167">
        <v>0.92986111111111114</v>
      </c>
      <c r="E66" s="179">
        <f>D66-B66+F127</f>
        <v>0.40833333333333338</v>
      </c>
      <c r="F66" s="179">
        <f>D66-B66</f>
        <v>0.3666666666666667</v>
      </c>
      <c r="G66" s="179">
        <f>D66+F126-F129</f>
        <v>0.11736111111111114</v>
      </c>
      <c r="H66" s="184"/>
      <c r="I66" s="184"/>
      <c r="J66" s="148">
        <v>1</v>
      </c>
      <c r="K66"/>
      <c r="L66" s="6">
        <v>162</v>
      </c>
      <c r="M66" s="156">
        <v>0.57361111111111107</v>
      </c>
      <c r="N66" s="9" t="s">
        <v>31</v>
      </c>
      <c r="O66" s="202">
        <v>0.94027777777777777</v>
      </c>
      <c r="P66" s="179">
        <f>O66-M66+Q127</f>
        <v>0.40833333333333338</v>
      </c>
      <c r="Q66" s="179">
        <f>O66-M66</f>
        <v>0.3666666666666667</v>
      </c>
      <c r="R66" s="179">
        <f>O66+Q126-Q129</f>
        <v>0.12777777777777777</v>
      </c>
      <c r="S66" s="184"/>
      <c r="T66" s="184"/>
      <c r="U66" s="148">
        <v>1</v>
      </c>
    </row>
    <row r="67" spans="1:21" ht="30.75" x14ac:dyDescent="0.2">
      <c r="A67" s="6">
        <v>64</v>
      </c>
      <c r="B67" s="217">
        <v>0.8208333333333333</v>
      </c>
      <c r="C67" s="239" t="s">
        <v>240</v>
      </c>
      <c r="D67" s="161">
        <v>0.93055555555555547</v>
      </c>
      <c r="E67" s="180">
        <f>F130-B67+F126</f>
        <v>0.20000000000000004</v>
      </c>
      <c r="F67" s="180">
        <f>D67-B67</f>
        <v>0.10972222222222217</v>
      </c>
      <c r="G67" s="180">
        <f>F130-B67</f>
        <v>0.1791666666666667</v>
      </c>
      <c r="H67" s="185">
        <f>F128-F129</f>
        <v>0.10416666666666663</v>
      </c>
      <c r="I67" s="186"/>
      <c r="J67" s="149">
        <v>1</v>
      </c>
      <c r="K67"/>
      <c r="L67" s="6">
        <v>163</v>
      </c>
      <c r="M67" s="157">
        <v>0.79791666666666672</v>
      </c>
      <c r="N67" s="239" t="s">
        <v>241</v>
      </c>
      <c r="O67" s="203">
        <v>0.98263888888888884</v>
      </c>
      <c r="P67" s="180">
        <f>Q130-M67+Q126</f>
        <v>0.22291666666666662</v>
      </c>
      <c r="Q67" s="180">
        <f>O67-M67</f>
        <v>0.18472222222222212</v>
      </c>
      <c r="R67" s="180">
        <f>Q130-Q129</f>
        <v>0.16666666666666663</v>
      </c>
      <c r="S67" s="185">
        <f>Q128-Q129</f>
        <v>0.10416666666666663</v>
      </c>
      <c r="T67" s="186"/>
      <c r="U67" s="149">
        <v>1</v>
      </c>
    </row>
    <row r="68" spans="1:21" ht="19.899999999999999" customHeight="1" x14ac:dyDescent="0.2">
      <c r="A68" s="6">
        <v>65</v>
      </c>
      <c r="B68" s="157">
        <v>0.21944444444444444</v>
      </c>
      <c r="C68" s="132" t="s">
        <v>29</v>
      </c>
      <c r="D68" s="203">
        <v>0.35208333333333336</v>
      </c>
      <c r="E68" s="180">
        <f>D68+Q126</f>
        <v>0.37291666666666667</v>
      </c>
      <c r="F68" s="180">
        <f>D68-B68</f>
        <v>0.13263888888888892</v>
      </c>
      <c r="G68" s="185">
        <f>Q131</f>
        <v>0.25</v>
      </c>
      <c r="H68" s="186"/>
      <c r="I68" s="186"/>
      <c r="J68" s="149">
        <v>1</v>
      </c>
      <c r="K68"/>
      <c r="L68" s="6">
        <v>164</v>
      </c>
      <c r="M68" s="157">
        <v>0.25138888888888888</v>
      </c>
      <c r="N68" s="132" t="s">
        <v>8</v>
      </c>
      <c r="O68" s="203">
        <v>0.32569444444444445</v>
      </c>
      <c r="P68" s="180">
        <f>O68+Q126</f>
        <v>0.34652777777777777</v>
      </c>
      <c r="Q68" s="180">
        <f>O68-M68</f>
        <v>7.4305555555555569E-2</v>
      </c>
      <c r="R68" s="185">
        <f>Q131</f>
        <v>0.25</v>
      </c>
      <c r="S68" s="186"/>
      <c r="T68" s="186"/>
      <c r="U68" s="149">
        <v>1</v>
      </c>
    </row>
    <row r="69" spans="1:21" ht="19.899999999999999" customHeight="1" x14ac:dyDescent="0.2">
      <c r="A69" s="6">
        <v>66</v>
      </c>
      <c r="B69" s="199"/>
      <c r="C69" s="133" t="s">
        <v>4</v>
      </c>
      <c r="D69" s="168"/>
      <c r="E69" s="181"/>
      <c r="F69" s="181"/>
      <c r="G69" s="192"/>
      <c r="H69" s="187"/>
      <c r="I69" s="187"/>
      <c r="J69" s="151"/>
      <c r="K69"/>
      <c r="L69" s="6">
        <v>165</v>
      </c>
      <c r="M69" s="174"/>
      <c r="N69" s="133" t="s">
        <v>4</v>
      </c>
      <c r="O69" s="199"/>
      <c r="P69" s="205"/>
      <c r="Q69" s="205"/>
      <c r="R69" s="187"/>
      <c r="S69" s="187"/>
      <c r="T69" s="187"/>
      <c r="U69" s="151"/>
    </row>
    <row r="70" spans="1:21" ht="30.75" x14ac:dyDescent="0.2">
      <c r="A70" s="6">
        <v>67</v>
      </c>
      <c r="B70" s="157">
        <v>0.93819444444444444</v>
      </c>
      <c r="C70" s="241" t="s">
        <v>256</v>
      </c>
      <c r="D70" s="203">
        <v>9.4444444444444442E-2</v>
      </c>
      <c r="E70" s="180">
        <f>Q130-B70+Q126</f>
        <v>8.2638888888888887E-2</v>
      </c>
      <c r="F70" s="180">
        <f>F130-B70+D70</f>
        <v>0.15625</v>
      </c>
      <c r="G70" s="180">
        <f>Q130-B70+Q126</f>
        <v>8.2638888888888887E-2</v>
      </c>
      <c r="H70" s="185">
        <f>Q128-B70+Q126</f>
        <v>2.013888888888889E-2</v>
      </c>
      <c r="I70" s="186"/>
      <c r="J70" s="149">
        <v>1</v>
      </c>
      <c r="K70"/>
      <c r="L70" s="6">
        <v>166</v>
      </c>
      <c r="M70" s="217">
        <v>0.9277777777777777</v>
      </c>
      <c r="N70" s="241" t="s">
        <v>257</v>
      </c>
      <c r="O70" s="161">
        <v>7.3611111111111113E-2</v>
      </c>
      <c r="P70" s="180">
        <f>F130-M70+F126</f>
        <v>9.3055555555555627E-2</v>
      </c>
      <c r="Q70" s="180">
        <f>Q130-M70+O70</f>
        <v>0.14583333333333343</v>
      </c>
      <c r="R70" s="180">
        <f>F130-M70+F126</f>
        <v>9.3055555555555627E-2</v>
      </c>
      <c r="S70" s="185">
        <f>F128-M70+F126</f>
        <v>3.0555555555555631E-2</v>
      </c>
      <c r="T70" s="186"/>
      <c r="U70" s="149">
        <v>1</v>
      </c>
    </row>
    <row r="71" spans="1:21" ht="19.899999999999999" customHeight="1" x14ac:dyDescent="0.2">
      <c r="A71" s="6">
        <v>68</v>
      </c>
      <c r="B71" s="222">
        <v>0.2326388888888889</v>
      </c>
      <c r="C71" s="228" t="s">
        <v>152</v>
      </c>
      <c r="D71" s="173">
        <v>0.36736111111111114</v>
      </c>
      <c r="E71" s="180">
        <f>D71+F126</f>
        <v>0.38819444444444445</v>
      </c>
      <c r="F71" s="180">
        <f>D71-B71</f>
        <v>0.13472222222222224</v>
      </c>
      <c r="G71" s="195">
        <f>F131</f>
        <v>0.25</v>
      </c>
      <c r="H71" s="196"/>
      <c r="I71" s="196"/>
      <c r="J71" s="149">
        <v>1</v>
      </c>
      <c r="K71"/>
      <c r="L71" s="6">
        <v>167</v>
      </c>
      <c r="M71" s="226">
        <v>0.24305555555555555</v>
      </c>
      <c r="N71" s="228" t="s">
        <v>151</v>
      </c>
      <c r="O71" s="203">
        <v>0.37777777777777777</v>
      </c>
      <c r="P71" s="180">
        <f>O71+Q126</f>
        <v>0.39861111111111108</v>
      </c>
      <c r="Q71" s="180">
        <f>O71-M71</f>
        <v>0.13472222222222222</v>
      </c>
      <c r="R71" s="208">
        <f>Q131</f>
        <v>0.25</v>
      </c>
      <c r="S71" s="196"/>
      <c r="T71" s="196"/>
      <c r="U71" s="149">
        <v>1</v>
      </c>
    </row>
    <row r="72" spans="1:21" ht="30" customHeight="1" x14ac:dyDescent="0.2">
      <c r="A72" s="6"/>
      <c r="B72" s="220" t="s">
        <v>219</v>
      </c>
      <c r="C72" s="6" t="s">
        <v>0</v>
      </c>
      <c r="D72" s="139" t="s">
        <v>220</v>
      </c>
      <c r="E72" s="176" t="s">
        <v>221</v>
      </c>
      <c r="F72" s="176" t="s">
        <v>222</v>
      </c>
      <c r="G72" s="176" t="s">
        <v>223</v>
      </c>
      <c r="H72" s="176" t="s">
        <v>226</v>
      </c>
      <c r="I72" s="176" t="s">
        <v>224</v>
      </c>
      <c r="J72" s="139" t="s">
        <v>225</v>
      </c>
      <c r="K72"/>
      <c r="L72" s="6"/>
      <c r="M72" s="176" t="s">
        <v>219</v>
      </c>
      <c r="N72" s="6" t="s">
        <v>0</v>
      </c>
      <c r="O72" s="176" t="s">
        <v>220</v>
      </c>
      <c r="P72" s="139" t="s">
        <v>221</v>
      </c>
      <c r="Q72" s="139" t="s">
        <v>222</v>
      </c>
      <c r="R72" s="139" t="s">
        <v>223</v>
      </c>
      <c r="S72" s="139" t="s">
        <v>226</v>
      </c>
      <c r="T72" s="139" t="s">
        <v>224</v>
      </c>
      <c r="U72" s="139" t="s">
        <v>225</v>
      </c>
    </row>
    <row r="73" spans="1:21" ht="27.75" x14ac:dyDescent="0.2">
      <c r="A73" s="6">
        <v>69</v>
      </c>
      <c r="B73" s="215">
        <v>0.35208333333333336</v>
      </c>
      <c r="C73" s="7" t="s">
        <v>135</v>
      </c>
      <c r="D73" s="169">
        <v>0.7270833333333333</v>
      </c>
      <c r="E73" s="177">
        <f>D73-B73+F127</f>
        <v>0.41666666666666663</v>
      </c>
      <c r="F73" s="177">
        <f>D73-B73</f>
        <v>0.37499999999999994</v>
      </c>
      <c r="G73" s="177"/>
      <c r="H73" s="183"/>
      <c r="I73" s="183"/>
      <c r="J73" s="146">
        <v>1</v>
      </c>
      <c r="K73"/>
      <c r="L73" s="6">
        <v>168</v>
      </c>
      <c r="M73" s="197">
        <v>0.36249999999999999</v>
      </c>
      <c r="N73" s="137" t="s">
        <v>142</v>
      </c>
      <c r="O73" s="200">
        <v>0.73750000000000004</v>
      </c>
      <c r="P73" s="177">
        <f>O73-M73+Q127</f>
        <v>0.41666666666666674</v>
      </c>
      <c r="Q73" s="177">
        <f>O73-M73</f>
        <v>0.37500000000000006</v>
      </c>
      <c r="R73" s="183"/>
      <c r="S73" s="183"/>
      <c r="T73" s="183"/>
      <c r="U73" s="146">
        <v>1</v>
      </c>
    </row>
    <row r="74" spans="1:21" ht="19.899999999999999" customHeight="1" x14ac:dyDescent="0.2">
      <c r="A74" s="6">
        <v>70</v>
      </c>
      <c r="B74" s="216">
        <v>0.64375000000000004</v>
      </c>
      <c r="C74" s="9" t="s">
        <v>45</v>
      </c>
      <c r="D74" s="167">
        <v>0.89166666666666672</v>
      </c>
      <c r="E74" s="179">
        <f>D74-B74+F127</f>
        <v>0.28958333333333336</v>
      </c>
      <c r="F74" s="179">
        <f>D74-B74</f>
        <v>0.24791666666666667</v>
      </c>
      <c r="G74" s="179">
        <f>D74+F126-F129</f>
        <v>7.9166666666666718E-2</v>
      </c>
      <c r="H74" s="184"/>
      <c r="I74" s="184"/>
      <c r="J74" s="148">
        <v>1</v>
      </c>
      <c r="K74"/>
      <c r="L74" s="6">
        <v>169</v>
      </c>
      <c r="M74" s="156">
        <v>0.65416666666666667</v>
      </c>
      <c r="N74" s="138" t="s">
        <v>46</v>
      </c>
      <c r="O74" s="202">
        <v>0.90208333333333335</v>
      </c>
      <c r="P74" s="179">
        <f>O74-M74+Q127</f>
        <v>0.28958333333333336</v>
      </c>
      <c r="Q74" s="179">
        <f>O74-M74</f>
        <v>0.24791666666666667</v>
      </c>
      <c r="R74" s="179">
        <f>O74+Q126-Q129</f>
        <v>8.9583333333333348E-2</v>
      </c>
      <c r="S74" s="184"/>
      <c r="T74" s="184"/>
      <c r="U74" s="148">
        <v>1</v>
      </c>
    </row>
    <row r="75" spans="1:21" ht="30.75" x14ac:dyDescent="0.2">
      <c r="A75" s="6">
        <v>71</v>
      </c>
      <c r="B75" s="217">
        <v>0.78194444444444444</v>
      </c>
      <c r="C75" s="241" t="s">
        <v>258</v>
      </c>
      <c r="D75" s="161">
        <v>6.805555555555555E-2</v>
      </c>
      <c r="E75" s="180">
        <f>F130-B75+F126</f>
        <v>0.2388888888888889</v>
      </c>
      <c r="F75" s="180">
        <f>F130-B75+D75</f>
        <v>0.28611111111111109</v>
      </c>
      <c r="G75" s="180">
        <f>F130-F129</f>
        <v>0.16666666666666663</v>
      </c>
      <c r="H75" s="185">
        <f>F128-F129</f>
        <v>0.10416666666666663</v>
      </c>
      <c r="I75" s="186"/>
      <c r="J75" s="149">
        <v>1</v>
      </c>
      <c r="K75"/>
      <c r="L75" s="6">
        <v>170</v>
      </c>
      <c r="M75" s="157">
        <v>0.79236111111111107</v>
      </c>
      <c r="N75" s="132" t="s">
        <v>125</v>
      </c>
      <c r="O75" s="203">
        <v>6.9444444444444447E-4</v>
      </c>
      <c r="P75" s="180">
        <f>Q130-M75+Q126</f>
        <v>0.22847222222222227</v>
      </c>
      <c r="Q75" s="180">
        <f>Q130-M75+O75</f>
        <v>0.20833333333333337</v>
      </c>
      <c r="R75" s="180">
        <f>Q130-Q129</f>
        <v>0.16666666666666663</v>
      </c>
      <c r="S75" s="185">
        <f>Q128-Q129</f>
        <v>0.10416666666666663</v>
      </c>
      <c r="T75" s="186"/>
      <c r="U75" s="149">
        <v>1</v>
      </c>
    </row>
    <row r="76" spans="1:21" ht="19.899999999999999" customHeight="1" x14ac:dyDescent="0.2">
      <c r="A76" s="6">
        <v>72</v>
      </c>
      <c r="B76" s="157">
        <v>0.22222222222222221</v>
      </c>
      <c r="C76" s="228" t="s">
        <v>38</v>
      </c>
      <c r="D76" s="203">
        <v>0.29791666666666666</v>
      </c>
      <c r="E76" s="180">
        <f>D76+Q126</f>
        <v>0.31874999999999998</v>
      </c>
      <c r="F76" s="180">
        <f>D76-B76</f>
        <v>7.5694444444444453E-2</v>
      </c>
      <c r="G76" s="185">
        <f>Q131</f>
        <v>0.25</v>
      </c>
      <c r="H76" s="186"/>
      <c r="I76" s="186"/>
      <c r="J76" s="149">
        <v>1</v>
      </c>
      <c r="K76"/>
      <c r="L76" s="6">
        <v>171</v>
      </c>
      <c r="M76" s="157">
        <v>0.22430555555555556</v>
      </c>
      <c r="N76" s="132" t="s">
        <v>49</v>
      </c>
      <c r="O76" s="203">
        <v>0.33958333333333335</v>
      </c>
      <c r="P76" s="180">
        <f>O76+Q126</f>
        <v>0.36041666666666666</v>
      </c>
      <c r="Q76" s="180">
        <f>O76-M76</f>
        <v>0.11527777777777778</v>
      </c>
      <c r="R76" s="185">
        <f>Q131</f>
        <v>0.25</v>
      </c>
      <c r="S76" s="186"/>
      <c r="T76" s="186"/>
      <c r="U76" s="149">
        <v>1</v>
      </c>
    </row>
    <row r="77" spans="1:21" ht="19.899999999999999" customHeight="1" x14ac:dyDescent="0.2">
      <c r="A77" s="6">
        <v>73</v>
      </c>
      <c r="B77" s="199"/>
      <c r="C77" s="133" t="s">
        <v>4</v>
      </c>
      <c r="D77" s="168"/>
      <c r="E77" s="181"/>
      <c r="F77" s="181"/>
      <c r="G77" s="192"/>
      <c r="H77" s="187"/>
      <c r="I77" s="187"/>
      <c r="J77" s="151"/>
      <c r="K77"/>
      <c r="L77" s="6">
        <v>172</v>
      </c>
      <c r="M77" s="199"/>
      <c r="N77" s="133" t="s">
        <v>4</v>
      </c>
      <c r="O77" s="168"/>
      <c r="P77" s="181"/>
      <c r="Q77" s="181"/>
      <c r="R77" s="192"/>
      <c r="S77" s="187"/>
      <c r="T77" s="187"/>
      <c r="U77" s="151"/>
    </row>
    <row r="78" spans="1:21" ht="30.75" x14ac:dyDescent="0.2">
      <c r="A78" s="6">
        <v>74</v>
      </c>
      <c r="B78" s="145">
        <v>0.29166666666666669</v>
      </c>
      <c r="C78" s="115" t="s">
        <v>239</v>
      </c>
      <c r="D78" s="165">
        <v>0.625</v>
      </c>
      <c r="E78" s="178">
        <f>D78-B78</f>
        <v>0.33333333333333331</v>
      </c>
      <c r="F78" s="238"/>
      <c r="G78" s="237"/>
      <c r="H78" s="237"/>
      <c r="I78" s="178">
        <f>D78-B78</f>
        <v>0.33333333333333331</v>
      </c>
      <c r="J78" s="237"/>
      <c r="K78"/>
      <c r="L78" s="6">
        <v>173</v>
      </c>
      <c r="M78" s="145">
        <v>0.29166666666666669</v>
      </c>
      <c r="N78" s="115" t="s">
        <v>239</v>
      </c>
      <c r="O78" s="165">
        <v>0.625</v>
      </c>
      <c r="P78" s="178">
        <f>O78-M78</f>
        <v>0.33333333333333331</v>
      </c>
      <c r="Q78" s="237"/>
      <c r="R78" s="237"/>
      <c r="S78" s="237"/>
      <c r="T78" s="178">
        <f>O78-M78</f>
        <v>0.33333333333333331</v>
      </c>
      <c r="U78" s="237"/>
    </row>
    <row r="79" spans="1:21" ht="19.899999999999999" customHeight="1" x14ac:dyDescent="0.2">
      <c r="A79" s="6">
        <v>75</v>
      </c>
      <c r="B79" s="197">
        <v>0.37569444444444444</v>
      </c>
      <c r="C79" s="7" t="s">
        <v>22</v>
      </c>
      <c r="D79" s="200">
        <v>0.74236111111111114</v>
      </c>
      <c r="E79" s="177">
        <f>D79-B79+Q127</f>
        <v>0.40833333333333338</v>
      </c>
      <c r="F79" s="177">
        <f>D79-B79</f>
        <v>0.3666666666666667</v>
      </c>
      <c r="G79" s="183"/>
      <c r="H79" s="183"/>
      <c r="I79" s="183"/>
      <c r="J79" s="146">
        <v>1</v>
      </c>
      <c r="K79"/>
      <c r="L79" s="6">
        <v>174</v>
      </c>
      <c r="M79" s="215">
        <v>0.38611111111111113</v>
      </c>
      <c r="N79" s="7" t="s">
        <v>153</v>
      </c>
      <c r="O79" s="169">
        <v>0.75277777777777777</v>
      </c>
      <c r="P79" s="177">
        <f>O79-M79+F127</f>
        <v>0.40833333333333333</v>
      </c>
      <c r="Q79" s="177">
        <f>O79-M79</f>
        <v>0.36666666666666664</v>
      </c>
      <c r="R79" s="183"/>
      <c r="S79" s="183"/>
      <c r="T79" s="183"/>
      <c r="U79" s="146">
        <v>1</v>
      </c>
    </row>
    <row r="80" spans="1:21" ht="28.9" customHeight="1" x14ac:dyDescent="0.2">
      <c r="A80" s="6">
        <v>76</v>
      </c>
      <c r="B80" s="215">
        <v>0.32916666666666666</v>
      </c>
      <c r="C80" s="7" t="s">
        <v>16</v>
      </c>
      <c r="D80" s="169">
        <v>0.62291666666666667</v>
      </c>
      <c r="E80" s="177">
        <f>D80-B80+F127</f>
        <v>0.3354166666666667</v>
      </c>
      <c r="F80" s="177">
        <f>D80-B80</f>
        <v>0.29375000000000001</v>
      </c>
      <c r="G80" s="183"/>
      <c r="H80" s="183"/>
      <c r="I80" s="183"/>
      <c r="J80" s="146">
        <v>1</v>
      </c>
      <c r="K80"/>
      <c r="L80" s="6">
        <v>175</v>
      </c>
      <c r="M80" s="232">
        <v>0.40416666666666667</v>
      </c>
      <c r="N80" s="231" t="s">
        <v>238</v>
      </c>
      <c r="O80" s="233">
        <v>0.77916666666666667</v>
      </c>
      <c r="P80" s="234">
        <f>O80-M80+Q127</f>
        <v>0.41666666666666669</v>
      </c>
      <c r="Q80" s="234">
        <f>O80-M80</f>
        <v>0.375</v>
      </c>
      <c r="R80" s="235"/>
      <c r="S80" s="235"/>
      <c r="T80" s="235"/>
      <c r="U80" s="236">
        <v>1</v>
      </c>
    </row>
    <row r="81" spans="1:21" ht="28.9" customHeight="1" x14ac:dyDescent="0.2">
      <c r="A81" s="6">
        <v>77</v>
      </c>
      <c r="B81" s="217">
        <v>0.75277777777777777</v>
      </c>
      <c r="C81" s="241" t="s">
        <v>259</v>
      </c>
      <c r="D81" s="242" t="s">
        <v>260</v>
      </c>
      <c r="E81" s="242" t="s">
        <v>262</v>
      </c>
      <c r="F81" s="242" t="s">
        <v>262</v>
      </c>
      <c r="G81" s="180">
        <f>F130-F129</f>
        <v>0.16666666666666663</v>
      </c>
      <c r="H81" s="185">
        <f>F128-F129</f>
        <v>0.10416666666666663</v>
      </c>
      <c r="I81" s="186"/>
      <c r="J81" s="149">
        <v>1</v>
      </c>
      <c r="K81"/>
      <c r="L81" s="6">
        <v>176</v>
      </c>
      <c r="M81" s="157">
        <v>0.7631944444444444</v>
      </c>
      <c r="N81" s="241" t="s">
        <v>261</v>
      </c>
      <c r="O81" s="242" t="s">
        <v>260</v>
      </c>
      <c r="P81" s="243" t="s">
        <v>262</v>
      </c>
      <c r="Q81" s="243" t="s">
        <v>262</v>
      </c>
      <c r="R81" s="180">
        <f>Q130-Q129</f>
        <v>0.16666666666666663</v>
      </c>
      <c r="S81" s="185">
        <f>Q128-Q129</f>
        <v>0.10416666666666663</v>
      </c>
      <c r="T81" s="186"/>
      <c r="U81" s="149">
        <v>1</v>
      </c>
    </row>
    <row r="82" spans="1:21" ht="19.899999999999999" customHeight="1" x14ac:dyDescent="0.2">
      <c r="A82" s="6">
        <v>78</v>
      </c>
      <c r="B82" s="217">
        <v>0.21736111111111112</v>
      </c>
      <c r="C82" s="228" t="s">
        <v>48</v>
      </c>
      <c r="D82" s="161">
        <v>0.33611111111111114</v>
      </c>
      <c r="E82" s="180">
        <f>D82+F126</f>
        <v>0.35694444444444445</v>
      </c>
      <c r="F82" s="180">
        <f>D82-B82</f>
        <v>0.11875000000000002</v>
      </c>
      <c r="G82" s="180">
        <f>F131</f>
        <v>0.25</v>
      </c>
      <c r="H82" s="186"/>
      <c r="I82" s="186"/>
      <c r="J82" s="149">
        <v>1</v>
      </c>
      <c r="K82"/>
      <c r="L82" s="6">
        <v>177</v>
      </c>
      <c r="M82" s="157">
        <v>0.23472222222222222</v>
      </c>
      <c r="N82" s="228" t="s">
        <v>37</v>
      </c>
      <c r="O82" s="203">
        <v>0.32083333333333336</v>
      </c>
      <c r="P82" s="180">
        <f>O82+Q126</f>
        <v>0.34166666666666667</v>
      </c>
      <c r="Q82" s="180">
        <f>O82-M82</f>
        <v>8.6111111111111138E-2</v>
      </c>
      <c r="R82" s="185">
        <f>Q131</f>
        <v>0.25</v>
      </c>
      <c r="S82" s="186"/>
      <c r="T82" s="186"/>
      <c r="U82" s="149">
        <v>1</v>
      </c>
    </row>
    <row r="83" spans="1:21" ht="19.899999999999999" customHeight="1" x14ac:dyDescent="0.2">
      <c r="A83" s="6">
        <v>79</v>
      </c>
      <c r="B83" s="199"/>
      <c r="C83" s="133" t="s">
        <v>4</v>
      </c>
      <c r="D83" s="168"/>
      <c r="E83" s="181"/>
      <c r="F83" s="181"/>
      <c r="G83" s="192"/>
      <c r="H83" s="187"/>
      <c r="I83" s="187"/>
      <c r="J83" s="151"/>
      <c r="K83"/>
      <c r="L83" s="6">
        <v>178</v>
      </c>
      <c r="M83" s="199"/>
      <c r="N83" s="133" t="s">
        <v>4</v>
      </c>
      <c r="O83" s="199"/>
      <c r="P83" s="205"/>
      <c r="Q83" s="205"/>
      <c r="R83" s="187"/>
      <c r="S83" s="187"/>
      <c r="T83" s="187"/>
      <c r="U83" s="151"/>
    </row>
    <row r="84" spans="1:21" ht="30.75" x14ac:dyDescent="0.2">
      <c r="A84" s="6">
        <v>80</v>
      </c>
      <c r="B84" s="197">
        <v>0.35694444444444445</v>
      </c>
      <c r="C84" s="7" t="s">
        <v>55</v>
      </c>
      <c r="D84" s="200">
        <v>0.5756944444444444</v>
      </c>
      <c r="E84" s="177">
        <f>D84-B84+F127</f>
        <v>0.26041666666666663</v>
      </c>
      <c r="F84" s="177">
        <f>D84-B84</f>
        <v>0.21874999999999994</v>
      </c>
      <c r="G84" s="183"/>
      <c r="H84" s="183"/>
      <c r="I84" s="183"/>
      <c r="J84" s="146">
        <v>1</v>
      </c>
      <c r="K84"/>
      <c r="L84" s="6">
        <v>179</v>
      </c>
      <c r="M84" s="157">
        <v>0.91736111111111107</v>
      </c>
      <c r="N84" s="135" t="s">
        <v>155</v>
      </c>
      <c r="O84" s="203">
        <v>1.3194444444444444E-2</v>
      </c>
      <c r="P84" s="180">
        <f>Q130-M84+Q126</f>
        <v>0.10347222222222226</v>
      </c>
      <c r="Q84" s="180">
        <f>Q130-M84+O84</f>
        <v>9.5833333333333368E-2</v>
      </c>
      <c r="R84" s="180">
        <f>Q130-M84+Q126</f>
        <v>0.10347222222222226</v>
      </c>
      <c r="S84" s="185">
        <f>Q128-M84+Q126</f>
        <v>4.0972222222222257E-2</v>
      </c>
      <c r="T84" s="186"/>
      <c r="U84" s="149">
        <v>1</v>
      </c>
    </row>
    <row r="85" spans="1:21" ht="28.9" customHeight="1" x14ac:dyDescent="0.2">
      <c r="A85" s="6">
        <v>81</v>
      </c>
      <c r="B85" s="215">
        <v>0.36527777777777776</v>
      </c>
      <c r="C85" s="7" t="s">
        <v>134</v>
      </c>
      <c r="D85" s="169">
        <v>0.58402777777777781</v>
      </c>
      <c r="E85" s="177">
        <f>D85-B85+F127</f>
        <v>0.26041666666666674</v>
      </c>
      <c r="F85" s="177">
        <f>D85-B85</f>
        <v>0.21875000000000006</v>
      </c>
      <c r="G85" s="183"/>
      <c r="H85" s="183"/>
      <c r="I85" s="183"/>
      <c r="J85" s="146">
        <v>1</v>
      </c>
      <c r="K85"/>
      <c r="L85" s="6">
        <v>180</v>
      </c>
      <c r="M85" s="157">
        <v>0.2298611111111111</v>
      </c>
      <c r="N85" s="136" t="s">
        <v>23</v>
      </c>
      <c r="O85" s="203">
        <v>0.31874999999999998</v>
      </c>
      <c r="P85" s="180">
        <f>O85+Q126</f>
        <v>0.33958333333333329</v>
      </c>
      <c r="Q85" s="180">
        <f>O85-M85</f>
        <v>8.8888888888888878E-2</v>
      </c>
      <c r="R85" s="185">
        <f>Q131</f>
        <v>0.25</v>
      </c>
      <c r="S85" s="186"/>
      <c r="T85" s="186"/>
      <c r="U85" s="149">
        <v>1</v>
      </c>
    </row>
    <row r="86" spans="1:21" ht="19.899999999999999" customHeight="1" x14ac:dyDescent="0.2">
      <c r="A86" s="6">
        <v>82</v>
      </c>
      <c r="B86" s="215">
        <v>0.38819444444444445</v>
      </c>
      <c r="C86" s="7" t="s">
        <v>50</v>
      </c>
      <c r="D86" s="169">
        <v>0.71944444444444444</v>
      </c>
      <c r="E86" s="177">
        <f>D86-B86+F127</f>
        <v>0.37291666666666667</v>
      </c>
      <c r="F86" s="177">
        <f>D86-B86</f>
        <v>0.33124999999999999</v>
      </c>
      <c r="G86" s="177"/>
      <c r="H86" s="183"/>
      <c r="I86" s="183"/>
      <c r="J86" s="146">
        <v>1</v>
      </c>
      <c r="K86"/>
      <c r="L86" s="6">
        <v>181</v>
      </c>
      <c r="M86" s="197">
        <v>0.39861111111111114</v>
      </c>
      <c r="N86" s="7" t="s">
        <v>51</v>
      </c>
      <c r="O86" s="200">
        <v>0.72986111111111107</v>
      </c>
      <c r="P86" s="177">
        <f>O86-M86+Q127</f>
        <v>0.37291666666666662</v>
      </c>
      <c r="Q86" s="177">
        <f>O86-M86</f>
        <v>0.33124999999999993</v>
      </c>
      <c r="R86" s="183"/>
      <c r="S86" s="183"/>
      <c r="T86" s="183"/>
      <c r="U86" s="146">
        <v>1</v>
      </c>
    </row>
    <row r="87" spans="1:21" ht="19.899999999999999" customHeight="1" x14ac:dyDescent="0.2">
      <c r="A87" s="6">
        <v>83</v>
      </c>
      <c r="B87" s="216">
        <v>0.62291666666666667</v>
      </c>
      <c r="C87" s="9" t="s">
        <v>10</v>
      </c>
      <c r="D87" s="167">
        <v>0.87083333333333335</v>
      </c>
      <c r="E87" s="179">
        <f>D87-B87+F127</f>
        <v>0.28958333333333336</v>
      </c>
      <c r="F87" s="179">
        <f>D87-B87</f>
        <v>0.24791666666666667</v>
      </c>
      <c r="G87" s="179">
        <f>D87+F126-F129</f>
        <v>5.8333333333333348E-2</v>
      </c>
      <c r="H87" s="184"/>
      <c r="I87" s="184"/>
      <c r="J87" s="148">
        <v>1</v>
      </c>
      <c r="K87"/>
      <c r="L87" s="6">
        <v>182</v>
      </c>
      <c r="M87" s="156">
        <v>0.6333333333333333</v>
      </c>
      <c r="N87" s="9" t="s">
        <v>11</v>
      </c>
      <c r="O87" s="202">
        <v>0.88124999999999998</v>
      </c>
      <c r="P87" s="179">
        <f>O87-M87+Q127</f>
        <v>0.28958333333333336</v>
      </c>
      <c r="Q87" s="179">
        <f>O87-M87</f>
        <v>0.24791666666666667</v>
      </c>
      <c r="R87" s="179">
        <f>O87+Q126-Q129</f>
        <v>6.8749999999999978E-2</v>
      </c>
      <c r="S87" s="184"/>
      <c r="T87" s="184"/>
      <c r="U87" s="148">
        <v>1</v>
      </c>
    </row>
    <row r="88" spans="1:21" ht="30.75" x14ac:dyDescent="0.2">
      <c r="A88" s="6">
        <v>84</v>
      </c>
      <c r="B88" s="217">
        <v>0.77361111111111114</v>
      </c>
      <c r="C88" s="241" t="s">
        <v>263</v>
      </c>
      <c r="D88" s="161">
        <v>6.3194444444444442E-2</v>
      </c>
      <c r="E88" s="180">
        <f>F130-B88+F126</f>
        <v>0.2472222222222222</v>
      </c>
      <c r="F88" s="180">
        <f>F130-B88+D88</f>
        <v>0.2895833333333333</v>
      </c>
      <c r="G88" s="180">
        <f>F130-F129</f>
        <v>0.16666666666666663</v>
      </c>
      <c r="H88" s="185">
        <f>F128-F129</f>
        <v>0.10416666666666663</v>
      </c>
      <c r="I88" s="186"/>
      <c r="J88" s="149">
        <v>1</v>
      </c>
      <c r="K88"/>
      <c r="L88" s="6">
        <v>183</v>
      </c>
      <c r="M88" s="157">
        <v>0.78402777777777777</v>
      </c>
      <c r="N88" s="241" t="s">
        <v>264</v>
      </c>
      <c r="O88" s="242" t="s">
        <v>260</v>
      </c>
      <c r="P88" s="242" t="s">
        <v>262</v>
      </c>
      <c r="Q88" s="242" t="s">
        <v>262</v>
      </c>
      <c r="R88" s="180">
        <f>Q130-Q129</f>
        <v>0.16666666666666663</v>
      </c>
      <c r="S88" s="185">
        <f>Q128-Q129</f>
        <v>0.10416666666666663</v>
      </c>
      <c r="T88" s="186"/>
      <c r="U88" s="149">
        <v>1</v>
      </c>
    </row>
    <row r="89" spans="1:21" ht="19.899999999999999" customHeight="1" x14ac:dyDescent="0.2">
      <c r="A89" s="6">
        <v>85</v>
      </c>
      <c r="B89" s="219">
        <v>0</v>
      </c>
      <c r="C89" s="246" t="s">
        <v>236</v>
      </c>
      <c r="D89" s="159">
        <v>0.33333333333333331</v>
      </c>
      <c r="E89" s="178">
        <f>D89-B89</f>
        <v>0.33333333333333331</v>
      </c>
      <c r="F89" s="178"/>
      <c r="G89" s="190">
        <f>F131</f>
        <v>0.25</v>
      </c>
      <c r="H89" s="189"/>
      <c r="I89" s="178"/>
      <c r="J89" s="147"/>
      <c r="K89"/>
      <c r="L89" s="6">
        <v>184</v>
      </c>
      <c r="M89" s="217">
        <v>0.24513888888888888</v>
      </c>
      <c r="N89" s="228" t="s">
        <v>36</v>
      </c>
      <c r="O89" s="161">
        <v>0.33124999999999999</v>
      </c>
      <c r="P89" s="180">
        <f>O89+F126</f>
        <v>0.3520833333333333</v>
      </c>
      <c r="Q89" s="180">
        <f>O89-M89</f>
        <v>8.611111111111111E-2</v>
      </c>
      <c r="R89" s="180">
        <f>F131</f>
        <v>0.25</v>
      </c>
      <c r="S89" s="186"/>
      <c r="T89" s="186"/>
      <c r="U89" s="149">
        <v>1</v>
      </c>
    </row>
    <row r="90" spans="1:21" ht="19.899999999999999" customHeight="1" x14ac:dyDescent="0.2">
      <c r="A90" s="6">
        <v>86</v>
      </c>
      <c r="B90" s="199"/>
      <c r="C90" s="133" t="s">
        <v>4</v>
      </c>
      <c r="D90" s="168"/>
      <c r="E90" s="181"/>
      <c r="F90" s="181"/>
      <c r="G90" s="192"/>
      <c r="H90" s="187"/>
      <c r="I90" s="187"/>
      <c r="J90" s="151"/>
      <c r="K90"/>
      <c r="L90" s="6">
        <v>185</v>
      </c>
      <c r="M90" s="199"/>
      <c r="N90" s="133" t="s">
        <v>4</v>
      </c>
      <c r="O90" s="168"/>
      <c r="P90" s="181"/>
      <c r="Q90" s="181"/>
      <c r="R90" s="192"/>
      <c r="S90" s="187"/>
      <c r="T90" s="187"/>
      <c r="U90" s="151"/>
    </row>
    <row r="91" spans="1:21" ht="19.899999999999999" customHeight="1" x14ac:dyDescent="0.2">
      <c r="A91" s="6">
        <v>87</v>
      </c>
      <c r="B91" s="215">
        <v>0.29444444444444445</v>
      </c>
      <c r="C91" s="7" t="s">
        <v>149</v>
      </c>
      <c r="D91" s="172">
        <v>0.5131944444444444</v>
      </c>
      <c r="E91" s="177">
        <f>D91-B91+F127</f>
        <v>0.26041666666666663</v>
      </c>
      <c r="F91" s="177">
        <f>D91-B91</f>
        <v>0.21874999999999994</v>
      </c>
      <c r="G91" s="177"/>
      <c r="H91" s="183"/>
      <c r="I91" s="183"/>
      <c r="J91" s="146">
        <v>1</v>
      </c>
      <c r="K91"/>
      <c r="L91" s="6">
        <v>186</v>
      </c>
      <c r="M91" s="197">
        <v>0.30486111111111114</v>
      </c>
      <c r="N91" s="7" t="s">
        <v>203</v>
      </c>
      <c r="O91" s="200">
        <v>0.52361111111111114</v>
      </c>
      <c r="P91" s="177">
        <f>O91-M91+Q127</f>
        <v>0.26041666666666669</v>
      </c>
      <c r="Q91" s="177">
        <f>O91-M91</f>
        <v>0.21875</v>
      </c>
      <c r="R91" s="183"/>
      <c r="S91" s="183"/>
      <c r="T91" s="183"/>
      <c r="U91" s="146">
        <v>1</v>
      </c>
    </row>
    <row r="92" spans="1:21" ht="19.899999999999999" customHeight="1" x14ac:dyDescent="0.2">
      <c r="A92" s="6">
        <v>88</v>
      </c>
      <c r="B92" s="215">
        <v>0.40902777777777777</v>
      </c>
      <c r="C92" s="7" t="s">
        <v>62</v>
      </c>
      <c r="D92" s="169">
        <v>0.74027777777777781</v>
      </c>
      <c r="E92" s="177">
        <f>D92-B92+F127</f>
        <v>0.37291666666666673</v>
      </c>
      <c r="F92" s="177">
        <f>D92-B92</f>
        <v>0.33125000000000004</v>
      </c>
      <c r="G92" s="177"/>
      <c r="H92" s="183"/>
      <c r="I92" s="183"/>
      <c r="J92" s="146">
        <v>1</v>
      </c>
      <c r="K92"/>
      <c r="L92" s="6">
        <v>187</v>
      </c>
      <c r="M92" s="197">
        <v>0.41944444444444445</v>
      </c>
      <c r="N92" s="7" t="s">
        <v>63</v>
      </c>
      <c r="O92" s="200">
        <v>0.75069444444444444</v>
      </c>
      <c r="P92" s="177">
        <f>O92-M92+Q127</f>
        <v>0.37291666666666667</v>
      </c>
      <c r="Q92" s="177">
        <f>O92-M92</f>
        <v>0.33124999999999999</v>
      </c>
      <c r="R92" s="183"/>
      <c r="S92" s="183"/>
      <c r="T92" s="183"/>
      <c r="U92" s="146">
        <v>1</v>
      </c>
    </row>
    <row r="93" spans="1:21" ht="19.899999999999999" customHeight="1" x14ac:dyDescent="0.2">
      <c r="A93" s="6">
        <v>89</v>
      </c>
      <c r="B93" s="216">
        <v>0.60486111111111107</v>
      </c>
      <c r="C93" s="9" t="s">
        <v>200</v>
      </c>
      <c r="D93" s="167">
        <v>0.8569444444444444</v>
      </c>
      <c r="E93" s="179">
        <f>D93-B93+F127</f>
        <v>0.29375000000000001</v>
      </c>
      <c r="F93" s="179">
        <f>D93-B93</f>
        <v>0.25208333333333333</v>
      </c>
      <c r="G93" s="179">
        <f>D93+F126-F129</f>
        <v>4.4444444444444398E-2</v>
      </c>
      <c r="H93" s="184"/>
      <c r="I93" s="184"/>
      <c r="J93" s="148">
        <v>1</v>
      </c>
      <c r="K93"/>
      <c r="L93" s="6">
        <v>188</v>
      </c>
      <c r="M93" s="216">
        <v>0.61527777777777781</v>
      </c>
      <c r="N93" s="9" t="s">
        <v>201</v>
      </c>
      <c r="O93" s="167">
        <v>0.86736111111111114</v>
      </c>
      <c r="P93" s="179">
        <f>O93-M93+F127</f>
        <v>0.29375000000000001</v>
      </c>
      <c r="Q93" s="179">
        <f>O93-M93</f>
        <v>0.25208333333333333</v>
      </c>
      <c r="R93" s="179">
        <f>O93+F126-F129</f>
        <v>5.4861111111111138E-2</v>
      </c>
      <c r="S93" s="184"/>
      <c r="T93" s="184"/>
      <c r="U93" s="148">
        <v>1</v>
      </c>
    </row>
    <row r="94" spans="1:21" ht="25.15" customHeight="1" x14ac:dyDescent="0.2">
      <c r="A94" s="6">
        <v>90</v>
      </c>
      <c r="B94" s="145">
        <v>0.75</v>
      </c>
      <c r="C94" s="8" t="s">
        <v>192</v>
      </c>
      <c r="D94" s="170" t="s">
        <v>227</v>
      </c>
      <c r="E94" s="178">
        <f>F130-B94</f>
        <v>0.25</v>
      </c>
      <c r="F94" s="178">
        <v>3.3333333333333333E-2</v>
      </c>
      <c r="G94" s="178">
        <f>F130-F129</f>
        <v>0.16666666666666663</v>
      </c>
      <c r="H94" s="182"/>
      <c r="I94" s="178">
        <f>E94-F94</f>
        <v>0.21666666666666667</v>
      </c>
      <c r="J94" s="147"/>
      <c r="K94"/>
      <c r="L94" s="6">
        <v>189</v>
      </c>
      <c r="M94" s="160">
        <v>0.75</v>
      </c>
      <c r="N94" s="8" t="s">
        <v>178</v>
      </c>
      <c r="O94" s="204" t="s">
        <v>227</v>
      </c>
      <c r="P94" s="178">
        <f>Q130-M94+P188</f>
        <v>0.25</v>
      </c>
      <c r="Q94" s="178">
        <v>3.3333333333333333E-2</v>
      </c>
      <c r="R94" s="178">
        <f>Q130-Q129</f>
        <v>0.16666666666666663</v>
      </c>
      <c r="S94" s="182"/>
      <c r="T94" s="178">
        <f>P94-Q94</f>
        <v>0.21666666666666667</v>
      </c>
      <c r="U94" s="147"/>
    </row>
    <row r="95" spans="1:21" ht="25.15" customHeight="1" x14ac:dyDescent="0.2">
      <c r="A95" s="6">
        <v>91</v>
      </c>
      <c r="B95" s="145">
        <v>0</v>
      </c>
      <c r="C95" s="8" t="s">
        <v>172</v>
      </c>
      <c r="D95" s="165">
        <v>0.33333333333333331</v>
      </c>
      <c r="E95" s="178">
        <f>D95-B95+E184</f>
        <v>0.33333333333333331</v>
      </c>
      <c r="F95" s="178">
        <v>3.3333333333333333E-2</v>
      </c>
      <c r="G95" s="178">
        <f>F131</f>
        <v>0.25</v>
      </c>
      <c r="H95" s="182"/>
      <c r="I95" s="178">
        <f>E95-F95</f>
        <v>0.3</v>
      </c>
      <c r="J95" s="147"/>
      <c r="K95"/>
      <c r="L95" s="6">
        <v>190</v>
      </c>
      <c r="M95" s="160">
        <v>0</v>
      </c>
      <c r="N95" s="8" t="s">
        <v>172</v>
      </c>
      <c r="O95" s="201">
        <v>0.33333333333333331</v>
      </c>
      <c r="P95" s="178">
        <f>O95-M95+P189</f>
        <v>0.33333333333333331</v>
      </c>
      <c r="Q95" s="178">
        <v>3.3333333333333333E-2</v>
      </c>
      <c r="R95" s="191">
        <f>Q131</f>
        <v>0.25</v>
      </c>
      <c r="S95" s="182"/>
      <c r="T95" s="178">
        <f>P95-Q95</f>
        <v>0.3</v>
      </c>
      <c r="U95" s="147"/>
    </row>
    <row r="96" spans="1:21" ht="19.899999999999999" customHeight="1" x14ac:dyDescent="0.2">
      <c r="A96" s="6">
        <v>92</v>
      </c>
      <c r="B96" s="199"/>
      <c r="C96" s="133" t="s">
        <v>4</v>
      </c>
      <c r="D96" s="168"/>
      <c r="E96" s="181"/>
      <c r="F96" s="181"/>
      <c r="G96" s="192"/>
      <c r="H96" s="187"/>
      <c r="I96" s="187"/>
      <c r="J96" s="151"/>
      <c r="K96"/>
      <c r="L96" s="6">
        <v>191</v>
      </c>
      <c r="M96" s="199"/>
      <c r="N96" s="133" t="s">
        <v>4</v>
      </c>
      <c r="O96" s="199"/>
      <c r="P96" s="205"/>
      <c r="Q96" s="205"/>
      <c r="R96" s="187"/>
      <c r="S96" s="187"/>
      <c r="T96" s="187"/>
      <c r="U96" s="151"/>
    </row>
    <row r="97" spans="1:21" ht="27.75" x14ac:dyDescent="0.2">
      <c r="A97" s="6">
        <v>93</v>
      </c>
      <c r="B97" s="215">
        <v>0.31944444444444442</v>
      </c>
      <c r="C97" s="7" t="s">
        <v>173</v>
      </c>
      <c r="D97" s="169">
        <v>0.62916666666666665</v>
      </c>
      <c r="E97" s="177">
        <f>D97-B97+F131</f>
        <v>0.55972222222222223</v>
      </c>
      <c r="F97" s="177">
        <f t="shared" ref="F97:F102" si="5">D97-B97</f>
        <v>0.30972222222222223</v>
      </c>
      <c r="G97" s="177"/>
      <c r="H97" s="183"/>
      <c r="I97" s="183"/>
      <c r="J97" s="146"/>
      <c r="K97"/>
      <c r="L97" s="6">
        <v>192</v>
      </c>
      <c r="M97" s="197">
        <v>0.33680555555555558</v>
      </c>
      <c r="N97" s="7" t="s">
        <v>179</v>
      </c>
      <c r="O97" s="200">
        <v>0.64652777777777781</v>
      </c>
      <c r="P97" s="177">
        <f>O97-M97+Q131</f>
        <v>0.55972222222222223</v>
      </c>
      <c r="Q97" s="177">
        <f t="shared" ref="Q97:Q102" si="6">O97-M97</f>
        <v>0.30972222222222223</v>
      </c>
      <c r="R97" s="183"/>
      <c r="S97" s="183"/>
      <c r="T97" s="183"/>
      <c r="U97" s="154"/>
    </row>
    <row r="98" spans="1:21" ht="27.75" x14ac:dyDescent="0.2">
      <c r="A98" s="6">
        <v>94</v>
      </c>
      <c r="B98" s="215">
        <v>0.35416666666666669</v>
      </c>
      <c r="C98" s="7" t="s">
        <v>174</v>
      </c>
      <c r="D98" s="169">
        <v>0.59444444444444444</v>
      </c>
      <c r="E98" s="177">
        <f>D98-B98+F131</f>
        <v>0.49027777777777776</v>
      </c>
      <c r="F98" s="177">
        <f t="shared" si="5"/>
        <v>0.24027777777777776</v>
      </c>
      <c r="G98" s="177"/>
      <c r="H98" s="183"/>
      <c r="I98" s="183"/>
      <c r="J98" s="146"/>
      <c r="K98"/>
      <c r="L98" s="6">
        <v>193</v>
      </c>
      <c r="M98" s="197">
        <v>0.37152777777777779</v>
      </c>
      <c r="N98" s="7" t="s">
        <v>180</v>
      </c>
      <c r="O98" s="200">
        <v>0.6118055555555556</v>
      </c>
      <c r="P98" s="177">
        <f>O98-M98+Q131</f>
        <v>0.49027777777777781</v>
      </c>
      <c r="Q98" s="177">
        <f t="shared" si="6"/>
        <v>0.24027777777777781</v>
      </c>
      <c r="R98" s="183"/>
      <c r="S98" s="183"/>
      <c r="T98" s="183"/>
      <c r="U98" s="154"/>
    </row>
    <row r="99" spans="1:21" ht="27.75" x14ac:dyDescent="0.2">
      <c r="A99" s="6">
        <v>95</v>
      </c>
      <c r="B99" s="216">
        <v>0.63194444444444442</v>
      </c>
      <c r="C99" s="9" t="s">
        <v>182</v>
      </c>
      <c r="D99" s="167">
        <v>0.87222222222222223</v>
      </c>
      <c r="E99" s="179">
        <f>D99-B99+F131</f>
        <v>0.49027777777777781</v>
      </c>
      <c r="F99" s="179">
        <f t="shared" si="5"/>
        <v>0.24027777777777781</v>
      </c>
      <c r="G99" s="179">
        <f>D99+F130-F133</f>
        <v>1.8722222222222222</v>
      </c>
      <c r="H99" s="184"/>
      <c r="I99" s="184"/>
      <c r="J99" s="148"/>
      <c r="K99"/>
      <c r="L99" s="6">
        <v>194</v>
      </c>
      <c r="M99" s="156">
        <v>0.64930555555555558</v>
      </c>
      <c r="N99" s="9" t="s">
        <v>183</v>
      </c>
      <c r="O99" s="202">
        <v>0.88958333333333328</v>
      </c>
      <c r="P99" s="179">
        <f>O99-M99+Q131</f>
        <v>0.4902777777777777</v>
      </c>
      <c r="Q99" s="179">
        <f t="shared" si="6"/>
        <v>0.2402777777777777</v>
      </c>
      <c r="R99" s="179">
        <f>O99+Q130-Q133</f>
        <v>1.8895833333333334</v>
      </c>
      <c r="S99" s="184"/>
      <c r="T99" s="184"/>
      <c r="U99" s="155"/>
    </row>
    <row r="100" spans="1:21" ht="27.75" x14ac:dyDescent="0.2">
      <c r="A100" s="6">
        <v>96</v>
      </c>
      <c r="B100" s="216">
        <v>0.66666666666666663</v>
      </c>
      <c r="C100" s="9" t="s">
        <v>175</v>
      </c>
      <c r="D100" s="167">
        <v>0.90694444444444444</v>
      </c>
      <c r="E100" s="179">
        <f>D100-B100+F131</f>
        <v>0.49027777777777781</v>
      </c>
      <c r="F100" s="179">
        <f t="shared" si="5"/>
        <v>0.24027777777777781</v>
      </c>
      <c r="G100" s="179">
        <f>D100+F130-F133</f>
        <v>1.9069444444444446</v>
      </c>
      <c r="H100" s="184"/>
      <c r="I100" s="184"/>
      <c r="J100" s="148"/>
      <c r="K100"/>
      <c r="L100" s="6">
        <v>195</v>
      </c>
      <c r="M100" s="156">
        <v>0.68402777777777779</v>
      </c>
      <c r="N100" s="9" t="s">
        <v>181</v>
      </c>
      <c r="O100" s="202">
        <v>0.9243055555555556</v>
      </c>
      <c r="P100" s="179">
        <f>O100-M100+Q131</f>
        <v>0.49027777777777781</v>
      </c>
      <c r="Q100" s="179">
        <f t="shared" si="6"/>
        <v>0.24027777777777781</v>
      </c>
      <c r="R100" s="179">
        <f>O100+Q130-Q133</f>
        <v>1.9243055555555557</v>
      </c>
      <c r="S100" s="184"/>
      <c r="T100" s="184"/>
      <c r="U100" s="155"/>
    </row>
    <row r="101" spans="1:21" ht="30.75" x14ac:dyDescent="0.2">
      <c r="A101" s="6">
        <v>97</v>
      </c>
      <c r="B101" s="223" t="s">
        <v>229</v>
      </c>
      <c r="C101" s="132" t="s">
        <v>193</v>
      </c>
      <c r="D101" s="163" t="s">
        <v>228</v>
      </c>
      <c r="E101" s="180">
        <f>F134-B101+F130</f>
        <v>9.027777777777779E-2</v>
      </c>
      <c r="F101" s="180">
        <f t="shared" si="5"/>
        <v>5.208333333333337E-2</v>
      </c>
      <c r="G101" s="180">
        <f>F134-(B101-F130)</f>
        <v>9.027777777777779E-2</v>
      </c>
      <c r="H101" s="185">
        <f>F132-(B101-F130)</f>
        <v>9.027777777777779E-2</v>
      </c>
      <c r="I101" s="186"/>
      <c r="J101" s="149"/>
      <c r="K101"/>
      <c r="L101" s="6">
        <v>196</v>
      </c>
      <c r="M101" s="157">
        <v>0.92708333333333337</v>
      </c>
      <c r="N101" s="132" t="s">
        <v>184</v>
      </c>
      <c r="O101" s="203">
        <v>0.97916666666666663</v>
      </c>
      <c r="P101" s="180">
        <f>Q134-M101+Q130</f>
        <v>7.291666666666663E-2</v>
      </c>
      <c r="Q101" s="180">
        <f t="shared" si="6"/>
        <v>5.2083333333333259E-2</v>
      </c>
      <c r="R101" s="180">
        <f>Q134-(M101-Q130)</f>
        <v>7.291666666666663E-2</v>
      </c>
      <c r="S101" s="185">
        <f>Q132-(M101-Q130)</f>
        <v>7.291666666666663E-2</v>
      </c>
      <c r="T101" s="186"/>
      <c r="U101" s="153"/>
    </row>
    <row r="102" spans="1:21" ht="19.899999999999999" customHeight="1" x14ac:dyDescent="0.2">
      <c r="A102" s="6">
        <v>98</v>
      </c>
      <c r="B102" s="218" t="s">
        <v>230</v>
      </c>
      <c r="C102" s="132" t="s">
        <v>170</v>
      </c>
      <c r="D102" s="164" t="s">
        <v>231</v>
      </c>
      <c r="E102" s="180">
        <f>D102+F130</f>
        <v>1.3166666666666667</v>
      </c>
      <c r="F102" s="180">
        <f t="shared" si="5"/>
        <v>0.11249999999999999</v>
      </c>
      <c r="G102" s="193">
        <f>F135</f>
        <v>0</v>
      </c>
      <c r="H102" s="194"/>
      <c r="I102" s="194"/>
      <c r="J102" s="149"/>
      <c r="K102"/>
      <c r="L102" s="6">
        <v>197</v>
      </c>
      <c r="M102" s="225">
        <v>0.20833333333333334</v>
      </c>
      <c r="N102" s="132" t="s">
        <v>171</v>
      </c>
      <c r="O102" s="203">
        <v>0.33402777777777776</v>
      </c>
      <c r="P102" s="180">
        <f>O102+Q130</f>
        <v>1.3340277777777778</v>
      </c>
      <c r="Q102" s="180">
        <f t="shared" si="6"/>
        <v>0.12569444444444441</v>
      </c>
      <c r="R102" s="207">
        <f>Q135</f>
        <v>0</v>
      </c>
      <c r="S102" s="194"/>
      <c r="T102" s="194"/>
      <c r="U102" s="152"/>
    </row>
    <row r="103" spans="1:21" ht="19.899999999999999" customHeight="1" x14ac:dyDescent="0.2">
      <c r="A103" s="6">
        <v>99</v>
      </c>
      <c r="B103" s="199"/>
      <c r="C103" s="133" t="s">
        <v>4</v>
      </c>
      <c r="D103" s="168"/>
      <c r="E103" s="181"/>
      <c r="F103" s="181"/>
      <c r="G103" s="192"/>
      <c r="H103" s="187"/>
      <c r="I103" s="187"/>
      <c r="J103" s="151"/>
      <c r="K103"/>
      <c r="L103" s="6">
        <v>198</v>
      </c>
      <c r="M103" s="199"/>
      <c r="N103" s="133" t="s">
        <v>4</v>
      </c>
      <c r="O103" s="199"/>
      <c r="P103" s="205"/>
      <c r="Q103" s="205"/>
      <c r="R103" s="187"/>
      <c r="S103" s="187"/>
      <c r="T103" s="187"/>
      <c r="U103" s="151"/>
    </row>
    <row r="104" spans="1:21" ht="30" customHeight="1" x14ac:dyDescent="0.2">
      <c r="A104" s="6"/>
      <c r="B104" s="220" t="s">
        <v>219</v>
      </c>
      <c r="C104" s="6" t="s">
        <v>0</v>
      </c>
      <c r="D104" s="139" t="s">
        <v>220</v>
      </c>
      <c r="E104" s="139" t="s">
        <v>221</v>
      </c>
      <c r="F104" s="139" t="s">
        <v>222</v>
      </c>
      <c r="G104" s="139" t="s">
        <v>223</v>
      </c>
      <c r="H104" s="139" t="s">
        <v>226</v>
      </c>
      <c r="I104" s="139" t="s">
        <v>224</v>
      </c>
      <c r="J104" s="139" t="s">
        <v>225</v>
      </c>
      <c r="K104"/>
      <c r="L104" s="6"/>
      <c r="M104" s="139" t="s">
        <v>219</v>
      </c>
      <c r="N104" s="6" t="s">
        <v>0</v>
      </c>
      <c r="O104" s="139" t="s">
        <v>220</v>
      </c>
      <c r="P104" s="139" t="s">
        <v>221</v>
      </c>
      <c r="Q104" s="139" t="s">
        <v>222</v>
      </c>
      <c r="R104" s="139" t="s">
        <v>223</v>
      </c>
      <c r="S104" s="139" t="s">
        <v>226</v>
      </c>
      <c r="T104" s="139" t="s">
        <v>224</v>
      </c>
      <c r="U104" s="139" t="s">
        <v>225</v>
      </c>
    </row>
    <row r="105" spans="1:21" x14ac:dyDescent="0.2">
      <c r="B105" s="224"/>
      <c r="O105" s="1"/>
    </row>
    <row r="106" spans="1:21" x14ac:dyDescent="0.2">
      <c r="O106" s="1"/>
    </row>
    <row r="107" spans="1:21" x14ac:dyDescent="0.2">
      <c r="O107" s="140"/>
      <c r="P107" s="1"/>
      <c r="Q107" s="141"/>
    </row>
    <row r="112" spans="1:21" x14ac:dyDescent="0.2">
      <c r="O112" s="140"/>
      <c r="P112" s="1"/>
      <c r="Q112" s="141"/>
    </row>
    <row r="120" spans="4:36" x14ac:dyDescent="0.2">
      <c r="AD120" s="142"/>
      <c r="AJ120" s="142"/>
    </row>
    <row r="121" spans="4:36" x14ac:dyDescent="0.2">
      <c r="AD121" s="143"/>
      <c r="AJ121" s="143"/>
    </row>
    <row r="122" spans="4:36" x14ac:dyDescent="0.2">
      <c r="AD122" s="209"/>
      <c r="AJ122" s="209"/>
    </row>
    <row r="123" spans="4:36" x14ac:dyDescent="0.2">
      <c r="AD123" s="142"/>
      <c r="AJ123" s="142"/>
    </row>
    <row r="124" spans="4:36" x14ac:dyDescent="0.2">
      <c r="AD124" s="142"/>
      <c r="AJ124" s="142"/>
    </row>
    <row r="125" spans="4:36" x14ac:dyDescent="0.2">
      <c r="D125" s="249" t="s">
        <v>232</v>
      </c>
      <c r="E125" s="249"/>
      <c r="F125" s="142">
        <v>0</v>
      </c>
      <c r="O125" s="251" t="s">
        <v>232</v>
      </c>
      <c r="P125" s="251"/>
      <c r="Q125" s="211">
        <v>0</v>
      </c>
      <c r="AD125" s="142"/>
      <c r="AJ125" s="142"/>
    </row>
    <row r="126" spans="4:36" ht="15" customHeight="1" x14ac:dyDescent="0.2">
      <c r="D126" s="250" t="s">
        <v>233</v>
      </c>
      <c r="E126" s="250"/>
      <c r="F126" s="142">
        <v>2.0833333333333332E-2</v>
      </c>
      <c r="O126" s="252" t="s">
        <v>233</v>
      </c>
      <c r="P126" s="252"/>
      <c r="Q126" s="211">
        <v>2.0833333333333332E-2</v>
      </c>
      <c r="AD126" s="142"/>
      <c r="AJ126" s="142"/>
    </row>
    <row r="127" spans="4:36" x14ac:dyDescent="0.2">
      <c r="D127" s="250"/>
      <c r="E127" s="250"/>
      <c r="F127" s="143">
        <v>4.1666666666666664E-2</v>
      </c>
      <c r="O127" s="252"/>
      <c r="P127" s="252"/>
      <c r="Q127" s="212">
        <v>4.1666666666666664E-2</v>
      </c>
    </row>
    <row r="128" spans="4:36" ht="15" customHeight="1" x14ac:dyDescent="0.2">
      <c r="D128" s="250" t="s">
        <v>234</v>
      </c>
      <c r="E128" s="250"/>
      <c r="F128" s="142">
        <v>0.9375</v>
      </c>
      <c r="O128" s="252" t="s">
        <v>234</v>
      </c>
      <c r="P128" s="252"/>
      <c r="Q128" s="211">
        <v>0.9375</v>
      </c>
    </row>
    <row r="129" spans="4:17" x14ac:dyDescent="0.2">
      <c r="D129" s="250"/>
      <c r="E129" s="250"/>
      <c r="F129" s="142">
        <v>0.83333333333333337</v>
      </c>
      <c r="O129" s="252"/>
      <c r="P129" s="252"/>
      <c r="Q129" s="211">
        <v>0.83333333333333337</v>
      </c>
    </row>
    <row r="130" spans="4:17" ht="15" customHeight="1" x14ac:dyDescent="0.2">
      <c r="D130" s="250"/>
      <c r="E130" s="250"/>
      <c r="F130" s="209" t="s">
        <v>227</v>
      </c>
      <c r="O130" s="252"/>
      <c r="P130" s="252"/>
      <c r="Q130" s="213" t="s">
        <v>227</v>
      </c>
    </row>
    <row r="131" spans="4:17" x14ac:dyDescent="0.2">
      <c r="D131" s="250"/>
      <c r="E131" s="250"/>
      <c r="F131" s="142">
        <v>0.25</v>
      </c>
      <c r="O131" s="252"/>
      <c r="P131" s="252"/>
      <c r="Q131" s="211">
        <v>0.25</v>
      </c>
    </row>
    <row r="134" spans="4:17" x14ac:dyDescent="0.2">
      <c r="D134" s="210" t="s">
        <v>235</v>
      </c>
      <c r="E134" s="210"/>
    </row>
    <row r="135" spans="4:17" x14ac:dyDescent="0.2">
      <c r="D135" s="210"/>
      <c r="E135" s="210"/>
    </row>
    <row r="138" spans="4:17" x14ac:dyDescent="0.2">
      <c r="O138" s="140"/>
      <c r="P138" s="1"/>
      <c r="Q138" s="141"/>
    </row>
  </sheetData>
  <autoFilter ref="A1:U111" xr:uid="{00000000-0009-0000-0000-000002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7">
    <mergeCell ref="D128:E131"/>
    <mergeCell ref="O128:P131"/>
    <mergeCell ref="A1:U1"/>
    <mergeCell ref="D125:E125"/>
    <mergeCell ref="O125:P125"/>
    <mergeCell ref="D126:E127"/>
    <mergeCell ref="O126:P127"/>
  </mergeCells>
  <pageMargins left="0.196527777777778" right="0.196527777777778" top="0.39374999999999999" bottom="0.39374999999999999" header="0.51180555555555496" footer="0.51180555555555496"/>
  <pageSetup paperSize="8" scale="64" firstPageNumber="0" fitToHeight="0" orientation="landscape" horizontalDpi="300" verticalDpi="300" r:id="rId1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Q99"/>
  <sheetViews>
    <sheetView workbookViewId="0">
      <pane ySplit="1" topLeftCell="A77" activePane="bottomLeft" state="frozen"/>
      <selection activeCell="R35" sqref="R35"/>
      <selection pane="bottomLeft" activeCell="L95" sqref="L95"/>
    </sheetView>
  </sheetViews>
  <sheetFormatPr defaultRowHeight="15" x14ac:dyDescent="0.2"/>
  <cols>
    <col min="1" max="1" width="5.51171875" style="2" customWidth="1"/>
    <col min="2" max="2" width="6.05078125" bestFit="1" customWidth="1"/>
    <col min="3" max="13" width="5.6484375" customWidth="1"/>
  </cols>
  <sheetData>
    <row r="1" spans="1:12" s="15" customFormat="1" ht="69.75" x14ac:dyDescent="0.2">
      <c r="A1" s="10" t="s">
        <v>64</v>
      </c>
      <c r="B1" s="10" t="s">
        <v>70</v>
      </c>
      <c r="C1" s="40" t="s">
        <v>83</v>
      </c>
      <c r="D1" s="41" t="s">
        <v>82</v>
      </c>
      <c r="E1" s="41" t="s">
        <v>81</v>
      </c>
      <c r="F1" s="41" t="s">
        <v>84</v>
      </c>
      <c r="G1" s="41" t="s">
        <v>79</v>
      </c>
      <c r="H1" s="41" t="s">
        <v>85</v>
      </c>
      <c r="I1" s="41" t="s">
        <v>76</v>
      </c>
      <c r="J1" s="41" t="s">
        <v>75</v>
      </c>
      <c r="K1" s="42" t="s">
        <v>86</v>
      </c>
      <c r="L1" s="43" t="s">
        <v>72</v>
      </c>
    </row>
    <row r="2" spans="1:12" x14ac:dyDescent="0.2">
      <c r="A2" s="3">
        <v>1008</v>
      </c>
      <c r="B2" s="16">
        <v>17001</v>
      </c>
      <c r="C2" s="44"/>
      <c r="D2" s="45"/>
      <c r="E2" s="45"/>
      <c r="F2" s="45"/>
      <c r="G2" s="45"/>
      <c r="H2" s="45"/>
      <c r="I2" s="45"/>
      <c r="J2" s="46"/>
      <c r="K2" s="20">
        <v>0.24097222222222223</v>
      </c>
      <c r="L2" s="22">
        <v>0.25694444444444442</v>
      </c>
    </row>
    <row r="3" spans="1:12" ht="5.0999999999999996" customHeight="1" x14ac:dyDescent="0.2">
      <c r="A3" s="23"/>
      <c r="B3" s="23"/>
      <c r="C3" s="47"/>
      <c r="D3" s="47"/>
      <c r="E3" s="47"/>
      <c r="F3" s="47"/>
      <c r="G3" s="47"/>
      <c r="H3" s="47"/>
      <c r="I3" s="47"/>
      <c r="J3" s="47"/>
      <c r="K3" s="47"/>
      <c r="L3" s="48"/>
    </row>
    <row r="4" spans="1:12" x14ac:dyDescent="0.2">
      <c r="A4" s="3">
        <v>1009</v>
      </c>
      <c r="B4" s="28">
        <v>10701</v>
      </c>
      <c r="C4" s="44"/>
      <c r="D4" s="45"/>
      <c r="E4" s="45"/>
      <c r="F4" s="45"/>
      <c r="G4" s="45"/>
      <c r="H4" s="45"/>
      <c r="I4" s="45"/>
      <c r="J4" s="46"/>
      <c r="K4" s="20">
        <v>0.25138888888888888</v>
      </c>
      <c r="L4" s="22">
        <v>0.26736111111111105</v>
      </c>
    </row>
    <row r="5" spans="1:12" ht="5.0999999999999996" customHeight="1" x14ac:dyDescent="0.2">
      <c r="A5" s="23"/>
      <c r="B5" s="23"/>
      <c r="C5" s="47"/>
      <c r="D5" s="47"/>
      <c r="E5" s="47"/>
      <c r="F5" s="47"/>
      <c r="G5" s="47"/>
      <c r="H5" s="47"/>
      <c r="I5" s="47"/>
      <c r="J5" s="47"/>
      <c r="K5" s="47"/>
      <c r="L5" s="48"/>
    </row>
    <row r="6" spans="1:12" x14ac:dyDescent="0.2">
      <c r="A6" s="3">
        <v>1010</v>
      </c>
      <c r="B6" s="49">
        <v>17007</v>
      </c>
      <c r="C6" s="44"/>
      <c r="D6" s="46"/>
      <c r="E6" s="25">
        <v>0.21736111111111112</v>
      </c>
      <c r="F6" s="50">
        <v>0.22152777777777777</v>
      </c>
      <c r="G6" s="50">
        <v>0.22777777777777775</v>
      </c>
      <c r="H6" s="50">
        <v>0.23749999999999993</v>
      </c>
      <c r="I6" s="17">
        <v>0.24722222222222212</v>
      </c>
      <c r="J6" s="44"/>
      <c r="K6" s="45"/>
      <c r="L6" s="20"/>
    </row>
    <row r="7" spans="1:12" x14ac:dyDescent="0.2">
      <c r="A7" s="3">
        <v>1010</v>
      </c>
      <c r="B7" s="28">
        <v>10705</v>
      </c>
      <c r="C7" s="44"/>
      <c r="D7" s="45"/>
      <c r="E7" s="45"/>
      <c r="F7" s="45"/>
      <c r="G7" s="45"/>
      <c r="H7" s="46"/>
      <c r="I7" s="20">
        <v>0.24930555555555556</v>
      </c>
      <c r="J7" s="51">
        <v>0.25416666666666665</v>
      </c>
      <c r="K7" s="51">
        <v>0.26041666666666663</v>
      </c>
      <c r="L7" s="30">
        <v>0.2763888888888888</v>
      </c>
    </row>
    <row r="8" spans="1:12" ht="5.0999999999999996" customHeight="1" x14ac:dyDescent="0.2">
      <c r="A8" s="23"/>
      <c r="B8" s="23"/>
      <c r="C8" s="47"/>
      <c r="D8" s="47"/>
      <c r="E8" s="47"/>
      <c r="F8" s="47"/>
      <c r="G8" s="47"/>
      <c r="H8" s="47"/>
      <c r="I8" s="47"/>
      <c r="J8" s="47"/>
      <c r="K8" s="47"/>
      <c r="L8" s="48"/>
    </row>
    <row r="9" spans="1:12" x14ac:dyDescent="0.2">
      <c r="A9" s="3">
        <v>1011</v>
      </c>
      <c r="B9" s="49">
        <v>17011</v>
      </c>
      <c r="C9" s="44"/>
      <c r="D9" s="46"/>
      <c r="E9" s="25">
        <v>0.22916666666666666</v>
      </c>
      <c r="F9" s="50">
        <v>0.23333333333333331</v>
      </c>
      <c r="G9" s="50">
        <v>0.23958333333333329</v>
      </c>
      <c r="H9" s="17">
        <v>0.24930555555555547</v>
      </c>
      <c r="I9" s="44"/>
      <c r="J9" s="45"/>
      <c r="K9" s="45"/>
      <c r="L9" s="20"/>
    </row>
    <row r="10" spans="1:12" x14ac:dyDescent="0.2">
      <c r="A10" s="3">
        <v>1011</v>
      </c>
      <c r="B10" s="28">
        <v>10709</v>
      </c>
      <c r="C10" s="44"/>
      <c r="D10" s="45"/>
      <c r="E10" s="45"/>
      <c r="F10" s="45"/>
      <c r="G10" s="46"/>
      <c r="H10" s="20">
        <v>0.25</v>
      </c>
      <c r="I10" s="51">
        <v>0.25972222222222219</v>
      </c>
      <c r="J10" s="51">
        <v>0.26458333333333328</v>
      </c>
      <c r="K10" s="51">
        <v>0.27083333333333326</v>
      </c>
      <c r="L10" s="30">
        <v>0.28680555555555542</v>
      </c>
    </row>
    <row r="11" spans="1:12" ht="5.0999999999999996" customHeight="1" x14ac:dyDescent="0.2">
      <c r="A11" s="23"/>
      <c r="B11" s="23"/>
      <c r="C11" s="47"/>
      <c r="D11" s="47"/>
      <c r="E11" s="47"/>
      <c r="F11" s="47"/>
      <c r="G11" s="47"/>
      <c r="H11" s="47"/>
      <c r="I11" s="47"/>
      <c r="J11" s="47"/>
      <c r="K11" s="47"/>
      <c r="L11" s="48"/>
    </row>
    <row r="12" spans="1:12" x14ac:dyDescent="0.2">
      <c r="A12" s="3">
        <v>1012</v>
      </c>
      <c r="B12" s="28">
        <v>10713</v>
      </c>
      <c r="C12" s="44"/>
      <c r="D12" s="45"/>
      <c r="E12" s="45"/>
      <c r="F12" s="46"/>
      <c r="G12" s="20">
        <v>0.25138888888888888</v>
      </c>
      <c r="H12" s="52">
        <v>0.26111111111111107</v>
      </c>
      <c r="I12" s="52">
        <v>0.27083333333333326</v>
      </c>
      <c r="J12" s="52">
        <v>0.27569444444444435</v>
      </c>
      <c r="K12" s="52">
        <v>0.28194444444444433</v>
      </c>
      <c r="L12" s="22">
        <v>0.2979166666666665</v>
      </c>
    </row>
    <row r="13" spans="1:12" ht="5.0999999999999996" customHeight="1" x14ac:dyDescent="0.2">
      <c r="A13" s="23"/>
      <c r="B13" s="23"/>
      <c r="C13" s="47"/>
      <c r="D13" s="47"/>
      <c r="E13" s="47"/>
      <c r="F13" s="47"/>
      <c r="G13" s="47"/>
      <c r="H13" s="47"/>
      <c r="I13" s="47"/>
      <c r="J13" s="47"/>
      <c r="K13" s="47"/>
      <c r="L13" s="48"/>
    </row>
    <row r="14" spans="1:12" x14ac:dyDescent="0.2">
      <c r="A14" s="3">
        <v>1013</v>
      </c>
      <c r="B14" s="53">
        <v>17017</v>
      </c>
      <c r="C14" s="32">
        <v>0.23263888888888887</v>
      </c>
      <c r="D14" s="50">
        <v>0.24097222222222217</v>
      </c>
      <c r="E14" s="17">
        <v>0.25069444444444439</v>
      </c>
      <c r="F14" s="44"/>
      <c r="G14" s="45"/>
      <c r="H14" s="45"/>
      <c r="I14" s="45"/>
      <c r="J14" s="45"/>
      <c r="K14" s="45"/>
      <c r="L14" s="20"/>
    </row>
    <row r="15" spans="1:12" x14ac:dyDescent="0.2">
      <c r="A15" s="3">
        <v>1013</v>
      </c>
      <c r="B15" s="28">
        <v>10717</v>
      </c>
      <c r="C15" s="44"/>
      <c r="D15" s="46"/>
      <c r="E15" s="20">
        <v>0.25138888888888888</v>
      </c>
      <c r="F15" s="51">
        <v>0.25555555555555554</v>
      </c>
      <c r="G15" s="51">
        <v>0.26180555555555551</v>
      </c>
      <c r="H15" s="51">
        <v>0.2715277777777777</v>
      </c>
      <c r="I15" s="51">
        <v>0.28124999999999989</v>
      </c>
      <c r="J15" s="51">
        <v>0.28611111111111098</v>
      </c>
      <c r="K15" s="51">
        <v>0.29236111111111096</v>
      </c>
      <c r="L15" s="30">
        <v>0.30833333333333313</v>
      </c>
    </row>
    <row r="16" spans="1:12" ht="5.0999999999999996" customHeight="1" x14ac:dyDescent="0.2">
      <c r="A16" s="23"/>
      <c r="B16" s="23"/>
      <c r="C16" s="47"/>
      <c r="D16" s="47"/>
      <c r="E16" s="47"/>
      <c r="F16" s="47"/>
      <c r="G16" s="47"/>
      <c r="H16" s="47"/>
      <c r="I16" s="47"/>
      <c r="J16" s="47"/>
      <c r="K16" s="47"/>
      <c r="L16" s="48"/>
    </row>
    <row r="17" spans="1:12" x14ac:dyDescent="0.2">
      <c r="A17" s="3">
        <v>1014</v>
      </c>
      <c r="B17" s="53">
        <v>17019</v>
      </c>
      <c r="C17" s="32">
        <v>0.24305555555555555</v>
      </c>
      <c r="D17" s="17">
        <v>0.25138888888888888</v>
      </c>
      <c r="E17" s="44"/>
      <c r="F17" s="45"/>
      <c r="G17" s="45"/>
      <c r="H17" s="45"/>
      <c r="I17" s="45"/>
      <c r="J17" s="45"/>
      <c r="K17" s="45"/>
      <c r="L17" s="20"/>
    </row>
    <row r="18" spans="1:12" x14ac:dyDescent="0.2">
      <c r="A18" s="3">
        <v>1014</v>
      </c>
      <c r="B18" s="28">
        <v>10719</v>
      </c>
      <c r="C18" s="52"/>
      <c r="D18" s="20">
        <v>0.25208333333333333</v>
      </c>
      <c r="E18" s="51">
        <v>0.26180555555555551</v>
      </c>
      <c r="F18" s="51">
        <v>0.26597222222222217</v>
      </c>
      <c r="G18" s="51">
        <v>0.27222222222222214</v>
      </c>
      <c r="H18" s="51">
        <v>0.28194444444444433</v>
      </c>
      <c r="I18" s="51">
        <v>0.29166666666666652</v>
      </c>
      <c r="J18" s="51">
        <v>0.29652777777777761</v>
      </c>
      <c r="K18" s="51">
        <v>0.30277777777777759</v>
      </c>
      <c r="L18" s="30">
        <v>0.31874999999999976</v>
      </c>
    </row>
    <row r="19" spans="1:12" ht="5.0999999999999996" customHeight="1" x14ac:dyDescent="0.2">
      <c r="A19" s="23"/>
      <c r="B19" s="23"/>
      <c r="C19" s="47"/>
      <c r="D19" s="47"/>
      <c r="E19" s="47"/>
      <c r="F19" s="47"/>
      <c r="G19" s="47"/>
      <c r="H19" s="47"/>
      <c r="I19" s="47"/>
      <c r="J19" s="47"/>
      <c r="K19" s="47"/>
      <c r="L19" s="48"/>
    </row>
    <row r="20" spans="1:12" x14ac:dyDescent="0.2">
      <c r="A20" s="3">
        <v>1015</v>
      </c>
      <c r="B20" s="33">
        <v>10001</v>
      </c>
      <c r="C20" s="22">
        <v>0.25347222222222221</v>
      </c>
      <c r="D20" s="52">
        <v>0.26180555555555551</v>
      </c>
      <c r="E20" s="52">
        <v>0.2715277777777777</v>
      </c>
      <c r="F20" s="52">
        <v>0.27569444444444435</v>
      </c>
      <c r="G20" s="22">
        <v>0.28194444444444433</v>
      </c>
      <c r="H20" s="52">
        <v>0.29166666666666652</v>
      </c>
      <c r="I20" s="52">
        <v>0.30138888888888871</v>
      </c>
      <c r="J20" s="52">
        <v>0.3062499999999998</v>
      </c>
      <c r="K20" s="52">
        <v>0.31249999999999978</v>
      </c>
      <c r="L20" s="22">
        <v>0.32847222222222194</v>
      </c>
    </row>
    <row r="21" spans="1:12" x14ac:dyDescent="0.2">
      <c r="A21" s="3">
        <v>1016</v>
      </c>
      <c r="B21" s="33">
        <v>10003</v>
      </c>
      <c r="C21" s="22">
        <v>0.2638888888888889</v>
      </c>
      <c r="D21" s="52">
        <v>0.2722222222222222</v>
      </c>
      <c r="E21" s="52">
        <v>0.28194444444444439</v>
      </c>
      <c r="F21" s="52">
        <v>0.28611111111111104</v>
      </c>
      <c r="G21" s="22">
        <v>0.29236111111111102</v>
      </c>
      <c r="H21" s="52">
        <v>0.3020833333333332</v>
      </c>
      <c r="I21" s="52">
        <v>0.31180555555555539</v>
      </c>
      <c r="J21" s="52">
        <v>0.31666666666666649</v>
      </c>
      <c r="K21" s="52">
        <v>0.32291666666666646</v>
      </c>
      <c r="L21" s="22">
        <v>0.33888888888888863</v>
      </c>
    </row>
    <row r="22" spans="1:12" x14ac:dyDescent="0.2">
      <c r="A22" s="3">
        <v>1017</v>
      </c>
      <c r="B22" s="33">
        <v>10005</v>
      </c>
      <c r="C22" s="22">
        <v>0.27430555555555558</v>
      </c>
      <c r="D22" s="52">
        <v>0.28263888888888888</v>
      </c>
      <c r="E22" s="52">
        <v>0.29236111111111107</v>
      </c>
      <c r="F22" s="52">
        <v>0.29652777777777772</v>
      </c>
      <c r="G22" s="22">
        <v>0.3027777777777777</v>
      </c>
      <c r="H22" s="52">
        <v>0.31249999999999989</v>
      </c>
      <c r="I22" s="52">
        <v>0.32222222222222208</v>
      </c>
      <c r="J22" s="52">
        <v>0.32708333333333317</v>
      </c>
      <c r="K22" s="52">
        <v>0.33333333333333315</v>
      </c>
      <c r="L22" s="22">
        <v>0.34930555555555531</v>
      </c>
    </row>
    <row r="23" spans="1:12" x14ac:dyDescent="0.2">
      <c r="A23" s="3">
        <v>1001</v>
      </c>
      <c r="B23" s="33">
        <v>10007</v>
      </c>
      <c r="C23" s="22">
        <v>0.28472222222222227</v>
      </c>
      <c r="D23" s="52">
        <v>0.29305555555555557</v>
      </c>
      <c r="E23" s="52">
        <v>0.30277777777777776</v>
      </c>
      <c r="F23" s="52">
        <v>0.30694444444444441</v>
      </c>
      <c r="G23" s="22">
        <v>0.31319444444444439</v>
      </c>
      <c r="H23" s="52">
        <v>0.32291666666666657</v>
      </c>
      <c r="I23" s="52">
        <v>0.33263888888888876</v>
      </c>
      <c r="J23" s="52">
        <v>0.33749999999999986</v>
      </c>
      <c r="K23" s="52">
        <v>0.34374999999999983</v>
      </c>
      <c r="L23" s="22">
        <v>0.359722222222222</v>
      </c>
    </row>
    <row r="24" spans="1:12" x14ac:dyDescent="0.2">
      <c r="A24" s="3">
        <v>1002</v>
      </c>
      <c r="B24" s="33">
        <v>10009</v>
      </c>
      <c r="C24" s="22">
        <v>0.29513888888888895</v>
      </c>
      <c r="D24" s="52">
        <v>0.30347222222222225</v>
      </c>
      <c r="E24" s="52">
        <v>0.31319444444444444</v>
      </c>
      <c r="F24" s="52">
        <v>0.31736111111111109</v>
      </c>
      <c r="G24" s="22">
        <v>0.32361111111111107</v>
      </c>
      <c r="H24" s="52">
        <v>0.33333333333333326</v>
      </c>
      <c r="I24" s="52">
        <v>0.34305555555555545</v>
      </c>
      <c r="J24" s="52">
        <v>0.34791666666666654</v>
      </c>
      <c r="K24" s="52">
        <v>0.35416666666666652</v>
      </c>
      <c r="L24" s="22">
        <v>0.37013888888888868</v>
      </c>
    </row>
    <row r="25" spans="1:12" x14ac:dyDescent="0.2">
      <c r="A25" s="3">
        <v>1003</v>
      </c>
      <c r="B25" s="33">
        <v>10011</v>
      </c>
      <c r="C25" s="22">
        <v>0.30555555555555564</v>
      </c>
      <c r="D25" s="52">
        <v>0.31388888888888894</v>
      </c>
      <c r="E25" s="52">
        <v>0.32361111111111113</v>
      </c>
      <c r="F25" s="52">
        <v>0.32777777777777778</v>
      </c>
      <c r="G25" s="22">
        <v>0.33402777777777776</v>
      </c>
      <c r="H25" s="52">
        <v>0.34374999999999994</v>
      </c>
      <c r="I25" s="52">
        <v>0.35347222222222213</v>
      </c>
      <c r="J25" s="52">
        <v>0.35833333333333323</v>
      </c>
      <c r="K25" s="52">
        <v>0.3645833333333332</v>
      </c>
      <c r="L25" s="22">
        <v>0.38055555555555537</v>
      </c>
    </row>
    <row r="26" spans="1:12" x14ac:dyDescent="0.2">
      <c r="A26" s="3">
        <v>1004</v>
      </c>
      <c r="B26" s="33">
        <v>10013</v>
      </c>
      <c r="C26" s="22">
        <v>0.31597222222222232</v>
      </c>
      <c r="D26" s="52">
        <v>0.32430555555555562</v>
      </c>
      <c r="E26" s="52">
        <v>0.33402777777777781</v>
      </c>
      <c r="F26" s="52">
        <v>0.33819444444444446</v>
      </c>
      <c r="G26" s="22">
        <v>0.34444444444444444</v>
      </c>
      <c r="H26" s="52">
        <v>0.35416666666666663</v>
      </c>
      <c r="I26" s="52">
        <v>0.36388888888888882</v>
      </c>
      <c r="J26" s="52">
        <v>0.36874999999999991</v>
      </c>
      <c r="K26" s="52">
        <v>0.37499999999999989</v>
      </c>
      <c r="L26" s="22">
        <v>0.39097222222222205</v>
      </c>
    </row>
    <row r="27" spans="1:12" x14ac:dyDescent="0.2">
      <c r="A27" s="3">
        <v>1005</v>
      </c>
      <c r="B27" s="33">
        <v>10015</v>
      </c>
      <c r="C27" s="22">
        <v>0.32638888888888901</v>
      </c>
      <c r="D27" s="52">
        <v>0.33472222222222231</v>
      </c>
      <c r="E27" s="52">
        <v>0.3444444444444445</v>
      </c>
      <c r="F27" s="52">
        <v>0.34861111111111115</v>
      </c>
      <c r="G27" s="22">
        <v>0.35486111111111113</v>
      </c>
      <c r="H27" s="52">
        <v>0.36458333333333331</v>
      </c>
      <c r="I27" s="52">
        <v>0.3743055555555555</v>
      </c>
      <c r="J27" s="52">
        <v>0.3791666666666666</v>
      </c>
      <c r="K27" s="52">
        <v>0.38541666666666657</v>
      </c>
      <c r="L27" s="22">
        <v>0.40138888888888874</v>
      </c>
    </row>
    <row r="28" spans="1:12" x14ac:dyDescent="0.2">
      <c r="A28" s="3">
        <v>1006</v>
      </c>
      <c r="B28" s="33">
        <v>10017</v>
      </c>
      <c r="C28" s="22">
        <v>0.33680555555555569</v>
      </c>
      <c r="D28" s="52">
        <v>0.34513888888888899</v>
      </c>
      <c r="E28" s="52">
        <v>0.35486111111111118</v>
      </c>
      <c r="F28" s="52">
        <v>0.35902777777777783</v>
      </c>
      <c r="G28" s="22">
        <v>0.36527777777777781</v>
      </c>
      <c r="H28" s="52">
        <v>0.375</v>
      </c>
      <c r="I28" s="52">
        <v>0.38472222222222219</v>
      </c>
      <c r="J28" s="52">
        <v>0.38958333333333328</v>
      </c>
      <c r="K28" s="52">
        <v>0.39583333333333326</v>
      </c>
      <c r="L28" s="22">
        <v>0.41180555555555542</v>
      </c>
    </row>
    <row r="29" spans="1:12" x14ac:dyDescent="0.2">
      <c r="A29" s="3">
        <v>1007</v>
      </c>
      <c r="B29" s="33">
        <v>10019</v>
      </c>
      <c r="C29" s="22">
        <v>0.34722222222222238</v>
      </c>
      <c r="D29" s="52">
        <v>0.35555555555555568</v>
      </c>
      <c r="E29" s="52">
        <v>0.36527777777777787</v>
      </c>
      <c r="F29" s="52">
        <v>0.36944444444444452</v>
      </c>
      <c r="G29" s="22">
        <v>0.3756944444444445</v>
      </c>
      <c r="H29" s="52">
        <v>0.38541666666666669</v>
      </c>
      <c r="I29" s="52">
        <v>0.39513888888888887</v>
      </c>
      <c r="J29" s="52">
        <v>0.39999999999999997</v>
      </c>
      <c r="K29" s="52">
        <v>0.40624999999999994</v>
      </c>
      <c r="L29" s="22">
        <v>0.42222222222222211</v>
      </c>
    </row>
    <row r="30" spans="1:12" x14ac:dyDescent="0.2">
      <c r="A30" s="3">
        <v>1008</v>
      </c>
      <c r="B30" s="33">
        <v>10021</v>
      </c>
      <c r="C30" s="22">
        <v>0.35763888888888906</v>
      </c>
      <c r="D30" s="52">
        <v>0.36597222222222237</v>
      </c>
      <c r="E30" s="52">
        <v>0.37569444444444455</v>
      </c>
      <c r="F30" s="52">
        <v>0.3798611111111112</v>
      </c>
      <c r="G30" s="22">
        <v>0.38611111111111118</v>
      </c>
      <c r="H30" s="52">
        <v>0.39583333333333337</v>
      </c>
      <c r="I30" s="52">
        <v>0.40555555555555556</v>
      </c>
      <c r="J30" s="52">
        <v>0.41041666666666665</v>
      </c>
      <c r="K30" s="52">
        <v>0.41666666666666663</v>
      </c>
      <c r="L30" s="22">
        <v>0.4326388888888888</v>
      </c>
    </row>
    <row r="31" spans="1:12" x14ac:dyDescent="0.2">
      <c r="A31" s="3">
        <v>1009</v>
      </c>
      <c r="B31" s="33">
        <v>10023</v>
      </c>
      <c r="C31" s="22">
        <v>0.36805555555555575</v>
      </c>
      <c r="D31" s="52">
        <v>0.37638888888888905</v>
      </c>
      <c r="E31" s="52">
        <v>0.38611111111111124</v>
      </c>
      <c r="F31" s="52">
        <v>0.39027777777777789</v>
      </c>
      <c r="G31" s="22">
        <v>0.39652777777777787</v>
      </c>
      <c r="H31" s="52">
        <v>0.40625000000000006</v>
      </c>
      <c r="I31" s="52">
        <v>0.41597222222222224</v>
      </c>
      <c r="J31" s="52">
        <v>0.42083333333333334</v>
      </c>
      <c r="K31" s="52">
        <v>0.42708333333333331</v>
      </c>
      <c r="L31" s="22">
        <v>0.44305555555555548</v>
      </c>
    </row>
    <row r="32" spans="1:12" x14ac:dyDescent="0.2">
      <c r="A32" s="3">
        <v>1010</v>
      </c>
      <c r="B32" s="33">
        <v>10025</v>
      </c>
      <c r="C32" s="22">
        <v>0.37847222222222243</v>
      </c>
      <c r="D32" s="52">
        <v>0.38680555555555574</v>
      </c>
      <c r="E32" s="52">
        <v>0.39652777777777792</v>
      </c>
      <c r="F32" s="52">
        <v>0.40069444444444458</v>
      </c>
      <c r="G32" s="22">
        <v>0.40694444444444455</v>
      </c>
      <c r="H32" s="52">
        <v>0.41666666666666674</v>
      </c>
      <c r="I32" s="52">
        <v>0.42638888888888893</v>
      </c>
      <c r="J32" s="52">
        <v>0.43125000000000002</v>
      </c>
      <c r="K32" s="52">
        <v>0.4375</v>
      </c>
      <c r="L32" s="22">
        <v>0.45347222222222217</v>
      </c>
    </row>
    <row r="33" spans="1:12" x14ac:dyDescent="0.2">
      <c r="A33" s="3">
        <v>1011</v>
      </c>
      <c r="B33" s="33">
        <v>10027</v>
      </c>
      <c r="C33" s="22">
        <v>0.38888888888888912</v>
      </c>
      <c r="D33" s="52">
        <v>0.39722222222222242</v>
      </c>
      <c r="E33" s="52">
        <v>0.40694444444444461</v>
      </c>
      <c r="F33" s="52">
        <v>0.41111111111111126</v>
      </c>
      <c r="G33" s="22">
        <v>0.41736111111111124</v>
      </c>
      <c r="H33" s="52">
        <v>0.42708333333333343</v>
      </c>
      <c r="I33" s="52">
        <v>0.43680555555555561</v>
      </c>
      <c r="J33" s="52">
        <v>0.44166666666666671</v>
      </c>
      <c r="K33" s="52">
        <v>0.44791666666666669</v>
      </c>
      <c r="L33" s="22">
        <v>0.46388888888888885</v>
      </c>
    </row>
    <row r="34" spans="1:12" x14ac:dyDescent="0.2">
      <c r="A34" s="3">
        <v>1012</v>
      </c>
      <c r="B34" s="33">
        <v>10029</v>
      </c>
      <c r="C34" s="22">
        <v>0.3993055555555558</v>
      </c>
      <c r="D34" s="52">
        <v>0.40763888888888911</v>
      </c>
      <c r="E34" s="52">
        <v>0.41736111111111129</v>
      </c>
      <c r="F34" s="52">
        <v>0.42152777777777795</v>
      </c>
      <c r="G34" s="22">
        <v>0.42777777777777792</v>
      </c>
      <c r="H34" s="52">
        <v>0.43750000000000011</v>
      </c>
      <c r="I34" s="52">
        <v>0.4472222222222223</v>
      </c>
      <c r="J34" s="52">
        <v>0.45208333333333339</v>
      </c>
      <c r="K34" s="52">
        <v>0.45833333333333337</v>
      </c>
      <c r="L34" s="22">
        <v>0.47430555555555554</v>
      </c>
    </row>
    <row r="35" spans="1:12" x14ac:dyDescent="0.2">
      <c r="A35" s="3">
        <v>1013</v>
      </c>
      <c r="B35" s="33">
        <v>10031</v>
      </c>
      <c r="C35" s="22">
        <v>0.40972222222222249</v>
      </c>
      <c r="D35" s="52">
        <v>0.41805555555555579</v>
      </c>
      <c r="E35" s="52">
        <v>0.42777777777777798</v>
      </c>
      <c r="F35" s="52">
        <v>0.43194444444444463</v>
      </c>
      <c r="G35" s="22">
        <v>0.43819444444444461</v>
      </c>
      <c r="H35" s="52">
        <v>0.4479166666666668</v>
      </c>
      <c r="I35" s="52">
        <v>0.45763888888888898</v>
      </c>
      <c r="J35" s="52">
        <v>0.46250000000000008</v>
      </c>
      <c r="K35" s="52">
        <v>0.46875000000000006</v>
      </c>
      <c r="L35" s="22">
        <v>0.48472222222222222</v>
      </c>
    </row>
    <row r="36" spans="1:12" x14ac:dyDescent="0.2">
      <c r="A36" s="3">
        <v>1014</v>
      </c>
      <c r="B36" s="33">
        <v>10033</v>
      </c>
      <c r="C36" s="22">
        <v>0.42013888888888917</v>
      </c>
      <c r="D36" s="52">
        <v>0.42847222222222248</v>
      </c>
      <c r="E36" s="52">
        <v>0.43819444444444466</v>
      </c>
      <c r="F36" s="52">
        <v>0.44236111111111132</v>
      </c>
      <c r="G36" s="22">
        <v>0.44861111111111129</v>
      </c>
      <c r="H36" s="52">
        <v>0.45833333333333348</v>
      </c>
      <c r="I36" s="52">
        <v>0.46805555555555567</v>
      </c>
      <c r="J36" s="52">
        <v>0.47291666666666676</v>
      </c>
      <c r="K36" s="52">
        <v>0.47916666666666674</v>
      </c>
      <c r="L36" s="22">
        <v>0.49513888888888891</v>
      </c>
    </row>
    <row r="37" spans="1:12" x14ac:dyDescent="0.2">
      <c r="A37" s="3">
        <v>1015</v>
      </c>
      <c r="B37" s="33">
        <v>10035</v>
      </c>
      <c r="C37" s="22">
        <v>0.43055555555555586</v>
      </c>
      <c r="D37" s="52">
        <v>0.43888888888888916</v>
      </c>
      <c r="E37" s="52">
        <v>0.44861111111111135</v>
      </c>
      <c r="F37" s="52">
        <v>0.452777777777778</v>
      </c>
      <c r="G37" s="22">
        <v>0.45902777777777798</v>
      </c>
      <c r="H37" s="52">
        <v>0.46875000000000017</v>
      </c>
      <c r="I37" s="52">
        <v>0.47847222222222235</v>
      </c>
      <c r="J37" s="52">
        <v>0.48333333333333345</v>
      </c>
      <c r="K37" s="52">
        <v>0.48958333333333343</v>
      </c>
      <c r="L37" s="22">
        <v>0.50555555555555565</v>
      </c>
    </row>
    <row r="38" spans="1:12" x14ac:dyDescent="0.2">
      <c r="A38" s="3">
        <v>1016</v>
      </c>
      <c r="B38" s="33">
        <v>10037</v>
      </c>
      <c r="C38" s="22">
        <v>0.44097222222222254</v>
      </c>
      <c r="D38" s="52">
        <v>0.44930555555555585</v>
      </c>
      <c r="E38" s="52">
        <v>0.45902777777777803</v>
      </c>
      <c r="F38" s="52">
        <v>0.46319444444444469</v>
      </c>
      <c r="G38" s="22">
        <v>0.46944444444444466</v>
      </c>
      <c r="H38" s="52">
        <v>0.47916666666666685</v>
      </c>
      <c r="I38" s="52">
        <v>0.48888888888888904</v>
      </c>
      <c r="J38" s="52">
        <v>0.49375000000000013</v>
      </c>
      <c r="K38" s="52">
        <v>0.50000000000000011</v>
      </c>
      <c r="L38" s="22">
        <v>0.51597222222222228</v>
      </c>
    </row>
    <row r="39" spans="1:12" x14ac:dyDescent="0.2">
      <c r="A39" s="3">
        <v>1017</v>
      </c>
      <c r="B39" s="33">
        <v>10039</v>
      </c>
      <c r="C39" s="22">
        <v>0.45138888888888923</v>
      </c>
      <c r="D39" s="52">
        <v>0.45972222222222253</v>
      </c>
      <c r="E39" s="52">
        <v>0.46944444444444472</v>
      </c>
      <c r="F39" s="52">
        <v>0.47361111111111137</v>
      </c>
      <c r="G39" s="22">
        <v>0.47986111111111135</v>
      </c>
      <c r="H39" s="52">
        <v>0.48958333333333354</v>
      </c>
      <c r="I39" s="52">
        <v>0.49930555555555572</v>
      </c>
      <c r="J39" s="52">
        <v>0.50416666666666687</v>
      </c>
      <c r="K39" s="52">
        <v>0.51041666666666685</v>
      </c>
      <c r="L39" s="22">
        <v>0.52638888888888902</v>
      </c>
    </row>
    <row r="40" spans="1:12" x14ac:dyDescent="0.2">
      <c r="A40" s="3">
        <v>1001</v>
      </c>
      <c r="B40" s="33">
        <v>10041</v>
      </c>
      <c r="C40" s="22">
        <v>0.46180555555555591</v>
      </c>
      <c r="D40" s="52">
        <v>0.47013888888888922</v>
      </c>
      <c r="E40" s="52">
        <v>0.4798611111111114</v>
      </c>
      <c r="F40" s="52">
        <v>0.48402777777777806</v>
      </c>
      <c r="G40" s="22">
        <v>0.49027777777777803</v>
      </c>
      <c r="H40" s="52">
        <v>0.50000000000000022</v>
      </c>
      <c r="I40" s="52">
        <v>0.50972222222222241</v>
      </c>
      <c r="J40" s="52">
        <v>0.5145833333333335</v>
      </c>
      <c r="K40" s="52">
        <v>0.52083333333333348</v>
      </c>
      <c r="L40" s="22">
        <v>0.53680555555555565</v>
      </c>
    </row>
    <row r="41" spans="1:12" x14ac:dyDescent="0.2">
      <c r="A41" s="3">
        <v>1002</v>
      </c>
      <c r="B41" s="33">
        <v>10043</v>
      </c>
      <c r="C41" s="22">
        <v>0.4722222222222226</v>
      </c>
      <c r="D41" s="52">
        <v>0.4805555555555559</v>
      </c>
      <c r="E41" s="52">
        <v>0.49027777777777809</v>
      </c>
      <c r="F41" s="52">
        <v>0.49444444444444474</v>
      </c>
      <c r="G41" s="22">
        <v>0.50069444444444478</v>
      </c>
      <c r="H41" s="52">
        <v>0.51041666666666696</v>
      </c>
      <c r="I41" s="52">
        <v>0.52013888888888915</v>
      </c>
      <c r="J41" s="52">
        <v>0.52500000000000024</v>
      </c>
      <c r="K41" s="52">
        <v>0.53125000000000022</v>
      </c>
      <c r="L41" s="22">
        <v>0.54722222222222239</v>
      </c>
    </row>
    <row r="42" spans="1:12" x14ac:dyDescent="0.2">
      <c r="A42" s="3">
        <v>1003</v>
      </c>
      <c r="B42" s="33">
        <v>10045</v>
      </c>
      <c r="C42" s="22">
        <v>0.48263888888888928</v>
      </c>
      <c r="D42" s="52">
        <v>0.49097222222222259</v>
      </c>
      <c r="E42" s="52">
        <v>0.50069444444444478</v>
      </c>
      <c r="F42" s="52">
        <v>0.50486111111111143</v>
      </c>
      <c r="G42" s="22">
        <v>0.5111111111111114</v>
      </c>
      <c r="H42" s="52">
        <v>0.52083333333333359</v>
      </c>
      <c r="I42" s="52">
        <v>0.53055555555555578</v>
      </c>
      <c r="J42" s="52">
        <v>0.53541666666666687</v>
      </c>
      <c r="K42" s="52">
        <v>0.54166666666666685</v>
      </c>
      <c r="L42" s="22">
        <v>0.55763888888888902</v>
      </c>
    </row>
    <row r="43" spans="1:12" x14ac:dyDescent="0.2">
      <c r="A43" s="3">
        <v>1004</v>
      </c>
      <c r="B43" s="33">
        <v>10047</v>
      </c>
      <c r="C43" s="22">
        <v>0.49305555555555597</v>
      </c>
      <c r="D43" s="52">
        <v>0.50138888888888933</v>
      </c>
      <c r="E43" s="52">
        <v>0.51111111111111152</v>
      </c>
      <c r="F43" s="52">
        <v>0.51527777777777817</v>
      </c>
      <c r="G43" s="22">
        <v>0.52152777777777815</v>
      </c>
      <c r="H43" s="52">
        <v>0.53125000000000033</v>
      </c>
      <c r="I43" s="52">
        <v>0.54097222222222252</v>
      </c>
      <c r="J43" s="52">
        <v>0.54583333333333361</v>
      </c>
      <c r="K43" s="52">
        <v>0.55208333333333359</v>
      </c>
      <c r="L43" s="22">
        <v>0.56805555555555576</v>
      </c>
    </row>
    <row r="44" spans="1:12" x14ac:dyDescent="0.2">
      <c r="A44" s="3">
        <v>1005</v>
      </c>
      <c r="B44" s="33">
        <v>10049</v>
      </c>
      <c r="C44" s="22">
        <v>0.50347222222222265</v>
      </c>
      <c r="D44" s="52">
        <v>0.51180555555555596</v>
      </c>
      <c r="E44" s="52">
        <v>0.52152777777777815</v>
      </c>
      <c r="F44" s="52">
        <v>0.5256944444444448</v>
      </c>
      <c r="G44" s="22">
        <v>0.53194444444444478</v>
      </c>
      <c r="H44" s="52">
        <v>0.54166666666666696</v>
      </c>
      <c r="I44" s="52">
        <v>0.55138888888888915</v>
      </c>
      <c r="J44" s="52">
        <v>0.55625000000000024</v>
      </c>
      <c r="K44" s="52">
        <v>0.56250000000000022</v>
      </c>
      <c r="L44" s="22">
        <v>0.57847222222222239</v>
      </c>
    </row>
    <row r="45" spans="1:12" x14ac:dyDescent="0.2">
      <c r="A45" s="3">
        <v>1006</v>
      </c>
      <c r="B45" s="33">
        <v>10051</v>
      </c>
      <c r="C45" s="22">
        <v>0.51388888888888928</v>
      </c>
      <c r="D45" s="52">
        <v>0.52222222222222259</v>
      </c>
      <c r="E45" s="52">
        <v>0.53194444444444478</v>
      </c>
      <c r="F45" s="52">
        <v>0.53611111111111143</v>
      </c>
      <c r="G45" s="22">
        <v>0.5423611111111114</v>
      </c>
      <c r="H45" s="52">
        <v>0.55208333333333359</v>
      </c>
      <c r="I45" s="52">
        <v>0.56180555555555578</v>
      </c>
      <c r="J45" s="52">
        <v>0.56666666666666687</v>
      </c>
      <c r="K45" s="52">
        <v>0.57291666666666685</v>
      </c>
      <c r="L45" s="22">
        <v>0.58888888888888902</v>
      </c>
    </row>
    <row r="46" spans="1:12" x14ac:dyDescent="0.2">
      <c r="A46" s="3">
        <v>1007</v>
      </c>
      <c r="B46" s="33">
        <v>10053</v>
      </c>
      <c r="C46" s="22">
        <v>0.52430555555555591</v>
      </c>
      <c r="D46" s="52">
        <v>0.53263888888888922</v>
      </c>
      <c r="E46" s="52">
        <v>0.5423611111111114</v>
      </c>
      <c r="F46" s="52">
        <v>0.54652777777777806</v>
      </c>
      <c r="G46" s="22">
        <v>0.55277777777777803</v>
      </c>
      <c r="H46" s="52">
        <v>0.56250000000000022</v>
      </c>
      <c r="I46" s="52">
        <v>0.57222222222222241</v>
      </c>
      <c r="J46" s="52">
        <v>0.5770833333333335</v>
      </c>
      <c r="K46" s="52">
        <v>0.58333333333333348</v>
      </c>
      <c r="L46" s="22">
        <v>0.59930555555555565</v>
      </c>
    </row>
    <row r="47" spans="1:12" x14ac:dyDescent="0.2">
      <c r="A47" s="3">
        <v>1008</v>
      </c>
      <c r="B47" s="33">
        <v>10055</v>
      </c>
      <c r="C47" s="22">
        <v>0.53472222222222254</v>
      </c>
      <c r="D47" s="52">
        <v>0.54305555555555585</v>
      </c>
      <c r="E47" s="52">
        <v>0.55277777777777803</v>
      </c>
      <c r="F47" s="52">
        <v>0.55694444444444469</v>
      </c>
      <c r="G47" s="22">
        <v>0.56319444444444466</v>
      </c>
      <c r="H47" s="52">
        <v>0.57291666666666685</v>
      </c>
      <c r="I47" s="52">
        <v>0.58263888888888904</v>
      </c>
      <c r="J47" s="52">
        <v>0.58750000000000013</v>
      </c>
      <c r="K47" s="52">
        <v>0.59375000000000011</v>
      </c>
      <c r="L47" s="22">
        <v>0.60972222222222228</v>
      </c>
    </row>
    <row r="48" spans="1:12" x14ac:dyDescent="0.2">
      <c r="A48" s="3">
        <v>1009</v>
      </c>
      <c r="B48" s="33">
        <v>10057</v>
      </c>
      <c r="C48" s="22">
        <v>0.54513888888888917</v>
      </c>
      <c r="D48" s="52">
        <v>0.55347222222222248</v>
      </c>
      <c r="E48" s="52">
        <v>0.56319444444444466</v>
      </c>
      <c r="F48" s="52">
        <v>0.56736111111111132</v>
      </c>
      <c r="G48" s="22">
        <v>0.57361111111111129</v>
      </c>
      <c r="H48" s="52">
        <v>0.58333333333333348</v>
      </c>
      <c r="I48" s="52">
        <v>0.59305555555555567</v>
      </c>
      <c r="J48" s="52">
        <v>0.59791666666666676</v>
      </c>
      <c r="K48" s="52">
        <v>0.60416666666666674</v>
      </c>
      <c r="L48" s="22">
        <v>0.62013888888888891</v>
      </c>
    </row>
    <row r="49" spans="1:17" x14ac:dyDescent="0.2">
      <c r="A49" s="3">
        <v>1010</v>
      </c>
      <c r="B49" s="33">
        <v>10059</v>
      </c>
      <c r="C49" s="22">
        <v>0.5555555555555558</v>
      </c>
      <c r="D49" s="52">
        <v>0.56388888888888911</v>
      </c>
      <c r="E49" s="52">
        <v>0.57361111111111129</v>
      </c>
      <c r="F49" s="52">
        <v>0.57777777777777795</v>
      </c>
      <c r="G49" s="22">
        <v>0.58402777777777792</v>
      </c>
      <c r="H49" s="52">
        <v>0.59375000000000011</v>
      </c>
      <c r="I49" s="52">
        <v>0.6034722222222223</v>
      </c>
      <c r="J49" s="52">
        <v>0.60833333333333339</v>
      </c>
      <c r="K49" s="52">
        <v>0.61458333333333337</v>
      </c>
      <c r="L49" s="22">
        <v>0.63055555555555554</v>
      </c>
    </row>
    <row r="50" spans="1:17" x14ac:dyDescent="0.2">
      <c r="A50" s="3">
        <v>1011</v>
      </c>
      <c r="B50" s="33">
        <v>10061</v>
      </c>
      <c r="C50" s="22">
        <v>0.56597222222222243</v>
      </c>
      <c r="D50" s="52">
        <v>0.57430555555555574</v>
      </c>
      <c r="E50" s="52">
        <v>0.58402777777777792</v>
      </c>
      <c r="F50" s="52">
        <v>0.58819444444444458</v>
      </c>
      <c r="G50" s="22">
        <v>0.59444444444444455</v>
      </c>
      <c r="H50" s="52">
        <v>0.60416666666666674</v>
      </c>
      <c r="I50" s="52">
        <v>0.61388888888888893</v>
      </c>
      <c r="J50" s="52">
        <v>0.61875000000000002</v>
      </c>
      <c r="K50" s="52">
        <v>0.625</v>
      </c>
      <c r="L50" s="22">
        <v>0.64097222222222217</v>
      </c>
    </row>
    <row r="51" spans="1:17" x14ac:dyDescent="0.2">
      <c r="A51" s="3">
        <v>1012</v>
      </c>
      <c r="B51" s="33">
        <v>10063</v>
      </c>
      <c r="C51" s="22">
        <v>0.57638888888888906</v>
      </c>
      <c r="D51" s="52">
        <v>0.58472222222222237</v>
      </c>
      <c r="E51" s="52">
        <v>0.59444444444444455</v>
      </c>
      <c r="F51" s="52">
        <v>0.5986111111111112</v>
      </c>
      <c r="G51" s="22">
        <v>0.60486111111111118</v>
      </c>
      <c r="H51" s="52">
        <v>0.61458333333333337</v>
      </c>
      <c r="I51" s="52">
        <v>0.62430555555555556</v>
      </c>
      <c r="J51" s="52">
        <v>0.62916666666666665</v>
      </c>
      <c r="K51" s="52">
        <v>0.63541666666666663</v>
      </c>
      <c r="L51" s="22">
        <v>0.6513888888888888</v>
      </c>
    </row>
    <row r="52" spans="1:17" x14ac:dyDescent="0.2">
      <c r="A52" s="3">
        <v>1013</v>
      </c>
      <c r="B52" s="33">
        <v>10065</v>
      </c>
      <c r="C52" s="22">
        <v>0.58680555555555569</v>
      </c>
      <c r="D52" s="52">
        <v>0.59513888888888899</v>
      </c>
      <c r="E52" s="52">
        <v>0.60486111111111118</v>
      </c>
      <c r="F52" s="52">
        <v>0.60902777777777783</v>
      </c>
      <c r="G52" s="22">
        <v>0.61527777777777781</v>
      </c>
      <c r="H52" s="52">
        <v>0.625</v>
      </c>
      <c r="I52" s="52">
        <v>0.63472222222222219</v>
      </c>
      <c r="J52" s="52">
        <v>0.63958333333333328</v>
      </c>
      <c r="K52" s="52">
        <v>0.64583333333333326</v>
      </c>
      <c r="L52" s="22">
        <v>0.66180555555555542</v>
      </c>
    </row>
    <row r="53" spans="1:17" x14ac:dyDescent="0.2">
      <c r="A53" s="3">
        <v>1014</v>
      </c>
      <c r="B53" s="33">
        <v>10067</v>
      </c>
      <c r="C53" s="22">
        <v>0.59722222222222232</v>
      </c>
      <c r="D53" s="52">
        <v>0.60555555555555562</v>
      </c>
      <c r="E53" s="52">
        <v>0.61527777777777781</v>
      </c>
      <c r="F53" s="52">
        <v>0.61944444444444446</v>
      </c>
      <c r="G53" s="22">
        <v>0.62569444444444444</v>
      </c>
      <c r="H53" s="52">
        <v>0.63541666666666663</v>
      </c>
      <c r="I53" s="52">
        <v>0.64513888888888882</v>
      </c>
      <c r="J53" s="52">
        <v>0.64999999999999991</v>
      </c>
      <c r="K53" s="52">
        <v>0.65624999999999989</v>
      </c>
      <c r="L53" s="22">
        <v>0.67222222222222205</v>
      </c>
    </row>
    <row r="54" spans="1:17" x14ac:dyDescent="0.2">
      <c r="A54" s="3">
        <v>1015</v>
      </c>
      <c r="B54" s="33">
        <v>10069</v>
      </c>
      <c r="C54" s="22">
        <v>0.60763888888888895</v>
      </c>
      <c r="D54" s="52">
        <v>0.61597222222222225</v>
      </c>
      <c r="E54" s="52">
        <v>0.62569444444444444</v>
      </c>
      <c r="F54" s="52">
        <v>0.62986111111111109</v>
      </c>
      <c r="G54" s="22">
        <v>0.63611111111111107</v>
      </c>
      <c r="H54" s="52">
        <v>0.64583333333333326</v>
      </c>
      <c r="I54" s="52">
        <v>0.65555555555555545</v>
      </c>
      <c r="J54" s="52">
        <v>0.66041666666666654</v>
      </c>
      <c r="K54" s="52">
        <v>0.66666666666666652</v>
      </c>
      <c r="L54" s="22">
        <v>0.68263888888888868</v>
      </c>
    </row>
    <row r="55" spans="1:17" x14ac:dyDescent="0.2">
      <c r="A55" s="3">
        <v>1016</v>
      </c>
      <c r="B55" s="33">
        <v>10071</v>
      </c>
      <c r="C55" s="22">
        <v>0.61805555555555558</v>
      </c>
      <c r="D55" s="52">
        <v>0.62638888888888888</v>
      </c>
      <c r="E55" s="52">
        <v>0.63611111111111107</v>
      </c>
      <c r="F55" s="52">
        <v>0.64027777777777772</v>
      </c>
      <c r="G55" s="22">
        <v>0.6465277777777777</v>
      </c>
      <c r="H55" s="52">
        <v>0.65624999999999989</v>
      </c>
      <c r="I55" s="52">
        <v>0.66597222222222208</v>
      </c>
      <c r="J55" s="52">
        <v>0.67083333333333317</v>
      </c>
      <c r="K55" s="52">
        <v>0.67708333333333315</v>
      </c>
      <c r="L55" s="22">
        <v>0.69305555555555531</v>
      </c>
    </row>
    <row r="56" spans="1:17" x14ac:dyDescent="0.2">
      <c r="A56" s="3">
        <v>1017</v>
      </c>
      <c r="B56" s="33">
        <v>10073</v>
      </c>
      <c r="C56" s="22">
        <v>0.62847222222222221</v>
      </c>
      <c r="D56" s="52">
        <v>0.63680555555555551</v>
      </c>
      <c r="E56" s="52">
        <v>0.6465277777777777</v>
      </c>
      <c r="F56" s="52">
        <v>0.65069444444444435</v>
      </c>
      <c r="G56" s="22">
        <v>0.65694444444444433</v>
      </c>
      <c r="H56" s="52">
        <v>0.66666666666666652</v>
      </c>
      <c r="I56" s="52">
        <v>0.67638888888888871</v>
      </c>
      <c r="J56" s="52">
        <v>0.6812499999999998</v>
      </c>
      <c r="K56" s="52">
        <v>0.68749999999999978</v>
      </c>
      <c r="L56" s="22">
        <v>0.70347222222222194</v>
      </c>
    </row>
    <row r="57" spans="1:17" x14ac:dyDescent="0.2">
      <c r="A57" s="3">
        <v>1001</v>
      </c>
      <c r="B57" s="33">
        <v>10075</v>
      </c>
      <c r="C57" s="22">
        <v>0.63888888888888884</v>
      </c>
      <c r="D57" s="52">
        <v>0.64722222222222214</v>
      </c>
      <c r="E57" s="52">
        <v>0.65694444444444433</v>
      </c>
      <c r="F57" s="52">
        <v>0.66111111111111098</v>
      </c>
      <c r="G57" s="22">
        <v>0.66736111111111096</v>
      </c>
      <c r="H57" s="52">
        <v>0.67708333333333315</v>
      </c>
      <c r="I57" s="52">
        <v>0.68680555555555534</v>
      </c>
      <c r="J57" s="52">
        <v>0.69166666666666643</v>
      </c>
      <c r="K57" s="52">
        <v>0.69791666666666641</v>
      </c>
      <c r="L57" s="22">
        <v>0.71388888888888857</v>
      </c>
    </row>
    <row r="58" spans="1:17" x14ac:dyDescent="0.2">
      <c r="A58" s="3">
        <v>1002</v>
      </c>
      <c r="B58" s="33">
        <v>10077</v>
      </c>
      <c r="C58" s="22">
        <v>0.64930555555555547</v>
      </c>
      <c r="D58" s="52">
        <v>0.65763888888888877</v>
      </c>
      <c r="E58" s="52">
        <v>0.66736111111111096</v>
      </c>
      <c r="F58" s="52">
        <v>0.67152777777777761</v>
      </c>
      <c r="G58" s="22">
        <v>0.67777777777777759</v>
      </c>
      <c r="H58" s="52">
        <v>0.68749999999999978</v>
      </c>
      <c r="I58" s="52">
        <v>0.69722222222222197</v>
      </c>
      <c r="J58" s="52">
        <v>0.70208333333333306</v>
      </c>
      <c r="K58" s="52">
        <v>0.70833333333333304</v>
      </c>
      <c r="L58" s="22">
        <v>0.7243055555555552</v>
      </c>
    </row>
    <row r="59" spans="1:17" x14ac:dyDescent="0.2">
      <c r="A59" s="3">
        <v>1003</v>
      </c>
      <c r="B59" s="33">
        <v>10079</v>
      </c>
      <c r="C59" s="22">
        <v>0.6597222222222221</v>
      </c>
      <c r="D59" s="52">
        <v>0.6680555555555554</v>
      </c>
      <c r="E59" s="52">
        <v>0.67777777777777759</v>
      </c>
      <c r="F59" s="52">
        <v>0.68194444444444424</v>
      </c>
      <c r="G59" s="22">
        <v>0.68819444444444422</v>
      </c>
      <c r="H59" s="52">
        <v>0.69791666666666641</v>
      </c>
      <c r="I59" s="52">
        <v>0.7076388888888886</v>
      </c>
      <c r="J59" s="52">
        <v>0.71249999999999969</v>
      </c>
      <c r="K59" s="52">
        <v>0.71874999999999967</v>
      </c>
      <c r="L59" s="22">
        <v>0.73472222222222183</v>
      </c>
    </row>
    <row r="60" spans="1:17" x14ac:dyDescent="0.2">
      <c r="A60" s="3">
        <v>1004</v>
      </c>
      <c r="B60" s="33">
        <v>10081</v>
      </c>
      <c r="C60" s="22">
        <v>0.67013888888888873</v>
      </c>
      <c r="D60" s="52">
        <v>0.67847222222222203</v>
      </c>
      <c r="E60" s="52">
        <v>0.68819444444444422</v>
      </c>
      <c r="F60" s="52">
        <v>0.69236111111111087</v>
      </c>
      <c r="G60" s="22">
        <v>0.69861111111111085</v>
      </c>
      <c r="H60" s="52">
        <v>0.70833333333333304</v>
      </c>
      <c r="I60" s="52">
        <v>0.71805555555555522</v>
      </c>
      <c r="J60" s="52">
        <v>0.72291666666666632</v>
      </c>
      <c r="K60" s="52">
        <v>0.7291666666666663</v>
      </c>
      <c r="L60" s="22">
        <v>0.74513888888888846</v>
      </c>
    </row>
    <row r="61" spans="1:17" x14ac:dyDescent="0.2">
      <c r="A61" s="3">
        <v>1005</v>
      </c>
      <c r="B61" s="33">
        <v>10083</v>
      </c>
      <c r="C61" s="22">
        <v>0.68055555555555536</v>
      </c>
      <c r="D61" s="52">
        <v>0.68888888888888866</v>
      </c>
      <c r="E61" s="52">
        <v>0.69861111111111085</v>
      </c>
      <c r="F61" s="52">
        <v>0.7027777777777775</v>
      </c>
      <c r="G61" s="22">
        <v>0.70902777777777748</v>
      </c>
      <c r="H61" s="52">
        <v>0.71874999999999967</v>
      </c>
      <c r="I61" s="52">
        <v>0.72847222222222185</v>
      </c>
      <c r="J61" s="52">
        <v>0.73333333333333295</v>
      </c>
      <c r="K61" s="52">
        <v>0.73958333333333293</v>
      </c>
      <c r="L61" s="22">
        <v>0.75555555555555509</v>
      </c>
    </row>
    <row r="62" spans="1:17" x14ac:dyDescent="0.2">
      <c r="A62" s="3">
        <v>1006</v>
      </c>
      <c r="B62" s="33">
        <v>10085</v>
      </c>
      <c r="C62" s="22">
        <v>0.69097222222222199</v>
      </c>
      <c r="D62" s="52">
        <v>0.69930555555555529</v>
      </c>
      <c r="E62" s="52">
        <v>0.70902777777777748</v>
      </c>
      <c r="F62" s="52">
        <v>0.71319444444444413</v>
      </c>
      <c r="G62" s="22">
        <v>0.71944444444444411</v>
      </c>
      <c r="H62" s="52">
        <v>0.7291666666666663</v>
      </c>
      <c r="I62" s="52">
        <v>0.73888888888888848</v>
      </c>
      <c r="J62" s="52">
        <v>0.74374999999999958</v>
      </c>
      <c r="K62" s="52">
        <v>0.74999999999999956</v>
      </c>
      <c r="L62" s="22">
        <v>0.76597222222222172</v>
      </c>
    </row>
    <row r="63" spans="1:17" x14ac:dyDescent="0.2">
      <c r="A63" s="3">
        <v>1007</v>
      </c>
      <c r="B63" s="33">
        <v>10087</v>
      </c>
      <c r="C63" s="22">
        <v>0.70138888888888862</v>
      </c>
      <c r="D63" s="52">
        <v>0.70972222222222192</v>
      </c>
      <c r="E63" s="52">
        <v>0.71944444444444411</v>
      </c>
      <c r="F63" s="52">
        <v>0.72361111111111076</v>
      </c>
      <c r="G63" s="22">
        <v>0.72986111111111074</v>
      </c>
      <c r="H63" s="52">
        <v>0.73958333333333293</v>
      </c>
      <c r="I63" s="52">
        <v>0.74930555555555511</v>
      </c>
      <c r="J63" s="52">
        <v>0.75416666666666621</v>
      </c>
      <c r="K63" s="52">
        <v>0.76041666666666619</v>
      </c>
      <c r="L63" s="22">
        <v>0.77638888888888835</v>
      </c>
      <c r="Q63" s="116"/>
    </row>
    <row r="64" spans="1:17" x14ac:dyDescent="0.2">
      <c r="A64" s="3">
        <v>1008</v>
      </c>
      <c r="B64" s="33">
        <v>10089</v>
      </c>
      <c r="C64" s="22">
        <v>0.71180555555555525</v>
      </c>
      <c r="D64" s="52">
        <v>0.72013888888888855</v>
      </c>
      <c r="E64" s="52">
        <v>0.72986111111111074</v>
      </c>
      <c r="F64" s="52">
        <v>0.73402777777777739</v>
      </c>
      <c r="G64" s="22">
        <v>0.74027777777777737</v>
      </c>
      <c r="H64" s="52">
        <v>0.74999999999999956</v>
      </c>
      <c r="I64" s="52">
        <v>0.75972222222222174</v>
      </c>
      <c r="J64" s="52">
        <v>0.76458333333333284</v>
      </c>
      <c r="K64" s="52">
        <v>0.77083333333333282</v>
      </c>
      <c r="L64" s="22">
        <v>0.78680555555555498</v>
      </c>
      <c r="Q64" s="116"/>
    </row>
    <row r="65" spans="1:17" x14ac:dyDescent="0.2">
      <c r="A65" s="3">
        <v>1009</v>
      </c>
      <c r="B65" s="33">
        <v>10091</v>
      </c>
      <c r="C65" s="22">
        <v>0.72222222222222188</v>
      </c>
      <c r="D65" s="52">
        <v>0.73055555555555518</v>
      </c>
      <c r="E65" s="52">
        <v>0.74027777777777737</v>
      </c>
      <c r="F65" s="52">
        <v>0.74444444444444402</v>
      </c>
      <c r="G65" s="22">
        <v>0.750694444444444</v>
      </c>
      <c r="H65" s="52">
        <v>0.76041666666666619</v>
      </c>
      <c r="I65" s="52">
        <v>0.77013888888888837</v>
      </c>
      <c r="J65" s="52">
        <v>0.77499999999999947</v>
      </c>
      <c r="K65" s="52">
        <v>0.78124999999999944</v>
      </c>
      <c r="L65" s="22">
        <v>0.79722222222222161</v>
      </c>
      <c r="Q65" s="116"/>
    </row>
    <row r="66" spans="1:17" x14ac:dyDescent="0.2">
      <c r="A66" s="3">
        <v>1010</v>
      </c>
      <c r="B66" s="33">
        <v>10093</v>
      </c>
      <c r="C66" s="22">
        <v>0.73263888888888851</v>
      </c>
      <c r="D66" s="52">
        <v>0.74097222222222181</v>
      </c>
      <c r="E66" s="52">
        <v>0.750694444444444</v>
      </c>
      <c r="F66" s="52">
        <v>0.75486111111111065</v>
      </c>
      <c r="G66" s="22">
        <v>0.76111111111111063</v>
      </c>
      <c r="H66" s="52">
        <v>0.77083333333333282</v>
      </c>
      <c r="I66" s="52">
        <v>0.780555555555555</v>
      </c>
      <c r="J66" s="52">
        <v>0.7854166666666661</v>
      </c>
      <c r="K66" s="52">
        <v>0.79166666666666607</v>
      </c>
      <c r="L66" s="22">
        <v>0.80763888888888824</v>
      </c>
    </row>
    <row r="67" spans="1:17" x14ac:dyDescent="0.2">
      <c r="A67" s="3">
        <v>1011</v>
      </c>
      <c r="B67" s="33">
        <v>10095</v>
      </c>
      <c r="C67" s="22">
        <v>0.74305555555555514</v>
      </c>
      <c r="D67" s="52">
        <v>0.75138888888888844</v>
      </c>
      <c r="E67" s="52">
        <v>0.76111111111111063</v>
      </c>
      <c r="F67" s="52">
        <v>0.76527777777777728</v>
      </c>
      <c r="G67" s="22">
        <v>0.77152777777777726</v>
      </c>
      <c r="H67" s="52">
        <v>0.78124999999999944</v>
      </c>
      <c r="I67" s="52">
        <v>0.79097222222222163</v>
      </c>
      <c r="J67" s="52">
        <v>0.79583333333333273</v>
      </c>
      <c r="K67" s="52">
        <v>0.8020833333333327</v>
      </c>
      <c r="L67" s="22">
        <v>0.81805555555555487</v>
      </c>
    </row>
    <row r="68" spans="1:17" x14ac:dyDescent="0.2">
      <c r="A68" s="3">
        <v>1012</v>
      </c>
      <c r="B68" s="33">
        <v>10097</v>
      </c>
      <c r="C68" s="22">
        <v>0.75347222222222177</v>
      </c>
      <c r="D68" s="52">
        <v>0.76180555555555507</v>
      </c>
      <c r="E68" s="52">
        <v>0.77152777777777726</v>
      </c>
      <c r="F68" s="52">
        <v>0.77569444444444391</v>
      </c>
      <c r="G68" s="22">
        <v>0.78194444444444389</v>
      </c>
      <c r="H68" s="52">
        <v>0.79166666666666607</v>
      </c>
      <c r="I68" s="52">
        <v>0.80138888888888826</v>
      </c>
      <c r="J68" s="52">
        <v>0.80624999999999936</v>
      </c>
      <c r="K68" s="52">
        <v>0.81249999999999933</v>
      </c>
      <c r="L68" s="22">
        <v>0.8284722222222215</v>
      </c>
    </row>
    <row r="69" spans="1:17" x14ac:dyDescent="0.2">
      <c r="A69" s="3">
        <v>1013</v>
      </c>
      <c r="B69" s="33">
        <v>10099</v>
      </c>
      <c r="C69" s="22">
        <v>0.7638888888888884</v>
      </c>
      <c r="D69" s="52">
        <v>0.7722222222222217</v>
      </c>
      <c r="E69" s="52">
        <v>0.78194444444444389</v>
      </c>
      <c r="F69" s="52">
        <v>0.78611111111111054</v>
      </c>
      <c r="G69" s="22">
        <v>0.79236111111111052</v>
      </c>
      <c r="H69" s="52">
        <v>0.8020833333333327</v>
      </c>
      <c r="I69" s="52">
        <v>0.81180555555555489</v>
      </c>
      <c r="J69" s="52">
        <v>0.81666666666666599</v>
      </c>
      <c r="K69" s="52">
        <v>0.82291666666666596</v>
      </c>
      <c r="L69" s="22">
        <v>0.83888888888888813</v>
      </c>
    </row>
    <row r="70" spans="1:17" x14ac:dyDescent="0.2">
      <c r="A70" s="3">
        <v>1014</v>
      </c>
      <c r="B70" s="33">
        <v>10101</v>
      </c>
      <c r="C70" s="22">
        <v>0.77430555555555503</v>
      </c>
      <c r="D70" s="52">
        <v>0.78263888888888833</v>
      </c>
      <c r="E70" s="52">
        <v>0.79236111111111052</v>
      </c>
      <c r="F70" s="52">
        <v>0.79652777777777717</v>
      </c>
      <c r="G70" s="22">
        <v>0.80277777777777715</v>
      </c>
      <c r="H70" s="52">
        <v>0.81249999999999933</v>
      </c>
      <c r="I70" s="52">
        <v>0.82222222222222152</v>
      </c>
      <c r="J70" s="52">
        <v>0.82708333333333262</v>
      </c>
      <c r="K70" s="52">
        <v>0.83333333333333259</v>
      </c>
      <c r="L70" s="22">
        <v>0.84930555555555476</v>
      </c>
    </row>
    <row r="71" spans="1:17" x14ac:dyDescent="0.2">
      <c r="A71" s="3">
        <v>1015</v>
      </c>
      <c r="B71" s="33">
        <v>10103</v>
      </c>
      <c r="C71" s="22">
        <v>0.78472222222222165</v>
      </c>
      <c r="D71" s="52">
        <v>0.79305555555555496</v>
      </c>
      <c r="E71" s="52">
        <v>0.80277777777777715</v>
      </c>
      <c r="F71" s="52">
        <v>0.8069444444444438</v>
      </c>
      <c r="G71" s="22">
        <v>0.81319444444444378</v>
      </c>
      <c r="H71" s="52">
        <v>0.82291666666666596</v>
      </c>
      <c r="I71" s="52">
        <v>0.83263888888888815</v>
      </c>
      <c r="J71" s="52">
        <v>0.83749999999999925</v>
      </c>
      <c r="K71" s="52">
        <v>0.84374999999999922</v>
      </c>
      <c r="L71" s="22">
        <v>0.85972222222222139</v>
      </c>
    </row>
    <row r="72" spans="1:17" x14ac:dyDescent="0.2">
      <c r="A72" s="3">
        <v>1016</v>
      </c>
      <c r="B72" s="33">
        <v>10105</v>
      </c>
      <c r="C72" s="22">
        <v>0.79513888888888828</v>
      </c>
      <c r="D72" s="52">
        <v>0.80347222222222159</v>
      </c>
      <c r="E72" s="52">
        <v>0.81319444444444378</v>
      </c>
      <c r="F72" s="52">
        <v>0.81736111111111043</v>
      </c>
      <c r="G72" s="22">
        <v>0.82361111111111041</v>
      </c>
      <c r="H72" s="52">
        <v>0.83333333333333259</v>
      </c>
      <c r="I72" s="52">
        <v>0.84305555555555478</v>
      </c>
      <c r="J72" s="52">
        <v>0.84791666666666587</v>
      </c>
      <c r="K72" s="52">
        <v>0.85416666666666585</v>
      </c>
      <c r="L72" s="22">
        <v>0.87013888888888802</v>
      </c>
    </row>
    <row r="73" spans="1:17" x14ac:dyDescent="0.2">
      <c r="A73" s="3">
        <v>1017</v>
      </c>
      <c r="B73" s="33">
        <v>10107</v>
      </c>
      <c r="C73" s="22">
        <v>0.80555555555555491</v>
      </c>
      <c r="D73" s="52">
        <v>0.81388888888888822</v>
      </c>
      <c r="E73" s="52">
        <v>0.82361111111111041</v>
      </c>
      <c r="F73" s="52">
        <v>0.82777777777777706</v>
      </c>
      <c r="G73" s="22">
        <v>0.83402777777777704</v>
      </c>
      <c r="H73" s="52">
        <v>0.84374999999999922</v>
      </c>
      <c r="I73" s="52">
        <v>0.85347222222222141</v>
      </c>
      <c r="J73" s="52">
        <v>0.8583333333333325</v>
      </c>
      <c r="K73" s="52">
        <v>0.86458333333333248</v>
      </c>
      <c r="L73" s="22">
        <v>0.88055555555555465</v>
      </c>
    </row>
    <row r="74" spans="1:17" x14ac:dyDescent="0.2">
      <c r="A74" s="3">
        <v>1001</v>
      </c>
      <c r="B74" s="33">
        <v>10109</v>
      </c>
      <c r="C74" s="22">
        <v>0.81597222222222154</v>
      </c>
      <c r="D74" s="52">
        <v>0.82430555555555485</v>
      </c>
      <c r="E74" s="52">
        <v>0.83402777777777704</v>
      </c>
      <c r="F74" s="52">
        <v>0.83819444444444369</v>
      </c>
      <c r="G74" s="22">
        <v>0.84444444444444366</v>
      </c>
      <c r="H74" s="52">
        <v>0.85416666666666585</v>
      </c>
      <c r="I74" s="52">
        <v>0.86388888888888804</v>
      </c>
      <c r="J74" s="52">
        <v>0.86874999999999913</v>
      </c>
      <c r="K74" s="52">
        <v>0.87499999999999911</v>
      </c>
      <c r="L74" s="22">
        <v>0.89097222222222128</v>
      </c>
    </row>
    <row r="75" spans="1:17" x14ac:dyDescent="0.2">
      <c r="A75" s="3">
        <v>1002</v>
      </c>
      <c r="B75" s="33">
        <v>10111</v>
      </c>
      <c r="C75" s="22">
        <v>0.82638888888888817</v>
      </c>
      <c r="D75" s="52">
        <v>0.83472222222222148</v>
      </c>
      <c r="E75" s="52">
        <v>0.84444444444444366</v>
      </c>
      <c r="F75" s="52">
        <v>0.84861111111111032</v>
      </c>
      <c r="G75" s="22">
        <v>0.85486111111111029</v>
      </c>
      <c r="H75" s="52">
        <v>0.86458333333333248</v>
      </c>
      <c r="I75" s="52">
        <v>0.87430555555555467</v>
      </c>
      <c r="J75" s="52">
        <v>0.87916666666666576</v>
      </c>
      <c r="K75" s="52">
        <v>0.88541666666666574</v>
      </c>
      <c r="L75" s="22">
        <v>0.90138888888888791</v>
      </c>
    </row>
    <row r="76" spans="1:17" x14ac:dyDescent="0.2">
      <c r="A76" s="3">
        <v>1003</v>
      </c>
      <c r="B76" s="33">
        <v>10113</v>
      </c>
      <c r="C76" s="22">
        <v>0.8368055555555548</v>
      </c>
      <c r="D76" s="52">
        <v>0.84513888888888811</v>
      </c>
      <c r="E76" s="52">
        <v>0.85486111111111029</v>
      </c>
      <c r="F76" s="52">
        <v>0.85902777777777695</v>
      </c>
      <c r="G76" s="22">
        <v>0.86527777777777692</v>
      </c>
      <c r="H76" s="52">
        <v>0.87499999999999911</v>
      </c>
      <c r="I76" s="52">
        <v>0.8847222222222213</v>
      </c>
      <c r="J76" s="52">
        <v>0.88958333333333239</v>
      </c>
      <c r="K76" s="52">
        <v>0.89583333333333237</v>
      </c>
      <c r="L76" s="22">
        <v>0.91180555555555454</v>
      </c>
    </row>
    <row r="77" spans="1:17" x14ac:dyDescent="0.2">
      <c r="A77" s="3">
        <v>1004</v>
      </c>
      <c r="B77" s="33">
        <v>10115</v>
      </c>
      <c r="C77" s="22">
        <v>0.84722222222222143</v>
      </c>
      <c r="D77" s="52">
        <v>0.85555555555555474</v>
      </c>
      <c r="E77" s="52">
        <v>0.86527777777777692</v>
      </c>
      <c r="F77" s="52">
        <v>0.86944444444444358</v>
      </c>
      <c r="G77" s="22">
        <v>0.87569444444444355</v>
      </c>
      <c r="H77" s="52">
        <v>0.88541666666666574</v>
      </c>
      <c r="I77" s="52">
        <v>0.89513888888888793</v>
      </c>
      <c r="J77" s="52">
        <v>0.89999999999999902</v>
      </c>
      <c r="K77" s="52">
        <v>0.906249999999999</v>
      </c>
      <c r="L77" s="22">
        <v>0.92222222222222117</v>
      </c>
    </row>
    <row r="78" spans="1:17" x14ac:dyDescent="0.2">
      <c r="A78" s="3">
        <v>1005</v>
      </c>
      <c r="B78" s="33">
        <v>10117</v>
      </c>
      <c r="C78" s="22">
        <v>0.85763888888888806</v>
      </c>
      <c r="D78" s="52">
        <v>0.86597222222222137</v>
      </c>
      <c r="E78" s="52">
        <v>0.87569444444444355</v>
      </c>
      <c r="F78" s="52">
        <v>0.87986111111111021</v>
      </c>
      <c r="G78" s="22">
        <v>0.88611111111111018</v>
      </c>
      <c r="H78" s="52">
        <v>0.89583333333333237</v>
      </c>
      <c r="I78" s="52">
        <v>0.90555555555555456</v>
      </c>
      <c r="J78" s="52">
        <v>0.91041666666666565</v>
      </c>
      <c r="K78" s="52">
        <v>0.91666666666666563</v>
      </c>
      <c r="L78" s="22">
        <v>0.9326388888888878</v>
      </c>
    </row>
    <row r="79" spans="1:17" x14ac:dyDescent="0.2">
      <c r="A79" s="3">
        <v>1006</v>
      </c>
      <c r="B79" s="33">
        <v>10119</v>
      </c>
      <c r="C79" s="22">
        <v>0.86805555555555469</v>
      </c>
      <c r="D79" s="52">
        <v>0.876388888888888</v>
      </c>
      <c r="E79" s="52">
        <v>0.88611111111111018</v>
      </c>
      <c r="F79" s="52">
        <v>0.89027777777777684</v>
      </c>
      <c r="G79" s="22">
        <v>0.89652777777777681</v>
      </c>
      <c r="H79" s="52">
        <v>0.906249999999999</v>
      </c>
      <c r="I79" s="52">
        <v>0.91597222222222119</v>
      </c>
      <c r="J79" s="52">
        <v>0.92083333333333228</v>
      </c>
      <c r="K79" s="52">
        <v>0.92708333333333226</v>
      </c>
      <c r="L79" s="22">
        <v>0.94305555555555443</v>
      </c>
    </row>
    <row r="80" spans="1:17" x14ac:dyDescent="0.2">
      <c r="A80" s="3">
        <v>1007</v>
      </c>
      <c r="B80" s="33">
        <v>10121</v>
      </c>
      <c r="C80" s="22">
        <v>0.87847222222222132</v>
      </c>
      <c r="D80" s="52">
        <v>0.88680555555555463</v>
      </c>
      <c r="E80" s="52">
        <v>0.89652777777777681</v>
      </c>
      <c r="F80" s="52">
        <v>0.90069444444444346</v>
      </c>
      <c r="G80" s="22">
        <v>0.90694444444444344</v>
      </c>
      <c r="H80" s="52">
        <v>0.91666666666666563</v>
      </c>
      <c r="I80" s="52">
        <v>0.92638888888888782</v>
      </c>
      <c r="J80" s="52">
        <v>0.93124999999999891</v>
      </c>
      <c r="K80" s="52">
        <v>0.93749999999999889</v>
      </c>
      <c r="L80" s="22">
        <v>0.95347222222222106</v>
      </c>
    </row>
    <row r="81" spans="1:13" x14ac:dyDescent="0.2">
      <c r="A81" s="3">
        <v>1008</v>
      </c>
      <c r="B81" s="33">
        <v>10123</v>
      </c>
      <c r="C81" s="22">
        <v>0.88888888888888884</v>
      </c>
      <c r="D81" s="52">
        <v>0.89722222222222214</v>
      </c>
      <c r="E81" s="52">
        <v>0.90694444444444433</v>
      </c>
      <c r="F81" s="52">
        <v>0.91111111111111098</v>
      </c>
      <c r="G81" s="22">
        <v>0.91736111111111096</v>
      </c>
      <c r="H81" s="52">
        <v>0.92708333333333315</v>
      </c>
      <c r="I81" s="52">
        <v>0.93680555555555534</v>
      </c>
      <c r="J81" s="52">
        <v>0.94166666666666643</v>
      </c>
      <c r="K81" s="52">
        <v>0.94791666666666641</v>
      </c>
      <c r="L81" s="22">
        <v>0.96388888888888857</v>
      </c>
    </row>
    <row r="82" spans="1:13" x14ac:dyDescent="0.2">
      <c r="A82" s="3">
        <v>1009</v>
      </c>
      <c r="B82" s="33">
        <v>10125</v>
      </c>
      <c r="C82" s="22">
        <v>0.89930555555555547</v>
      </c>
      <c r="D82" s="52">
        <v>0.90763888888888877</v>
      </c>
      <c r="E82" s="52">
        <v>0.91736111111111096</v>
      </c>
      <c r="F82" s="52">
        <v>0.92152777777777761</v>
      </c>
      <c r="G82" s="22">
        <v>0.92777777777777759</v>
      </c>
      <c r="H82" s="52">
        <v>0.93749999999999978</v>
      </c>
      <c r="I82" s="52">
        <v>0.94722222222222197</v>
      </c>
      <c r="J82" s="52">
        <v>0.95208333333333306</v>
      </c>
      <c r="K82" s="52">
        <v>0.95833333333333304</v>
      </c>
      <c r="L82" s="22">
        <v>0.9743055555555552</v>
      </c>
      <c r="M82" s="34" t="s">
        <v>69</v>
      </c>
    </row>
    <row r="83" spans="1:13" x14ac:dyDescent="0.2">
      <c r="A83" s="3">
        <v>1010</v>
      </c>
      <c r="B83" s="33">
        <v>10127</v>
      </c>
      <c r="C83" s="22">
        <v>0.9097222222222221</v>
      </c>
      <c r="D83" s="52">
        <v>0.9180555555555554</v>
      </c>
      <c r="E83" s="52">
        <v>0.92777777777777759</v>
      </c>
      <c r="F83" s="52">
        <v>0.93194444444444424</v>
      </c>
      <c r="G83" s="22">
        <v>0.93819444444444422</v>
      </c>
      <c r="H83" s="52">
        <v>0.94791666666666641</v>
      </c>
      <c r="I83" s="52">
        <v>0.9576388888888886</v>
      </c>
      <c r="J83" s="52">
        <v>0.96249999999999969</v>
      </c>
      <c r="K83" s="52">
        <v>0.96874999999999967</v>
      </c>
      <c r="L83" s="22">
        <v>0.98472222222222183</v>
      </c>
      <c r="M83" s="34" t="s">
        <v>69</v>
      </c>
    </row>
    <row r="84" spans="1:13" x14ac:dyDescent="0.2">
      <c r="A84" s="3">
        <v>1011</v>
      </c>
      <c r="B84" s="33">
        <v>10129</v>
      </c>
      <c r="C84" s="22">
        <v>0.92013888888888873</v>
      </c>
      <c r="D84" s="52">
        <v>0.92847222222222203</v>
      </c>
      <c r="E84" s="52">
        <v>0.93819444444444422</v>
      </c>
      <c r="F84" s="52">
        <v>0.94236111111111087</v>
      </c>
      <c r="G84" s="22">
        <v>0.94861111111111085</v>
      </c>
      <c r="H84" s="52">
        <v>0.95833333333333304</v>
      </c>
      <c r="I84" s="52">
        <v>0.96805555555555522</v>
      </c>
      <c r="J84" s="52">
        <v>0.97291666666666632</v>
      </c>
      <c r="K84" s="52">
        <v>0.9791666666666663</v>
      </c>
      <c r="L84" s="22">
        <v>0.99513888888888846</v>
      </c>
      <c r="M84" s="34" t="s">
        <v>69</v>
      </c>
    </row>
    <row r="85" spans="1:13" x14ac:dyDescent="0.2">
      <c r="A85" s="3">
        <v>1012</v>
      </c>
      <c r="B85" s="33">
        <v>10131</v>
      </c>
      <c r="C85" s="22">
        <v>0.93055555555555536</v>
      </c>
      <c r="D85" s="52">
        <v>0.93888888888888866</v>
      </c>
      <c r="E85" s="52">
        <v>0.94861111111111085</v>
      </c>
      <c r="F85" s="52">
        <v>0.9527777777777775</v>
      </c>
      <c r="G85" s="22">
        <v>0.95902777777777748</v>
      </c>
      <c r="H85" s="52">
        <v>0.96874999999999967</v>
      </c>
      <c r="I85" s="52">
        <v>0.97847222222222185</v>
      </c>
      <c r="J85" s="52">
        <v>0.98333333333333295</v>
      </c>
      <c r="K85" s="52">
        <v>0.98958333333333293</v>
      </c>
      <c r="L85" s="22">
        <v>1.0055555555555553</v>
      </c>
      <c r="M85" s="34" t="s">
        <v>69</v>
      </c>
    </row>
    <row r="86" spans="1:13" x14ac:dyDescent="0.2">
      <c r="A86" s="3">
        <v>1013</v>
      </c>
      <c r="B86" s="33">
        <v>10133</v>
      </c>
      <c r="C86" s="22">
        <v>0.94097222222222199</v>
      </c>
      <c r="D86" s="52">
        <v>0.94930555555555529</v>
      </c>
      <c r="E86" s="52">
        <v>0.95902777777777748</v>
      </c>
      <c r="F86" s="52">
        <v>0.96319444444444413</v>
      </c>
      <c r="G86" s="22">
        <v>0.96944444444444411</v>
      </c>
      <c r="H86" s="52">
        <v>0.9791666666666663</v>
      </c>
      <c r="I86" s="52">
        <v>0.98888888888888848</v>
      </c>
      <c r="J86" s="52">
        <v>0.99374999999999958</v>
      </c>
      <c r="K86" s="52">
        <v>0.99999999999999956</v>
      </c>
      <c r="L86" s="22">
        <v>1.0159722222222223</v>
      </c>
      <c r="M86" s="34" t="s">
        <v>69</v>
      </c>
    </row>
    <row r="87" spans="1:13" x14ac:dyDescent="0.2">
      <c r="A87" s="3">
        <v>1014</v>
      </c>
      <c r="B87" s="33">
        <v>10135</v>
      </c>
      <c r="C87" s="22">
        <v>0.95138888888888884</v>
      </c>
      <c r="D87" s="52">
        <v>0.95972222222222214</v>
      </c>
      <c r="E87" s="52">
        <v>0.96944444444444433</v>
      </c>
      <c r="F87" s="52">
        <v>0.97361111111111098</v>
      </c>
      <c r="G87" s="22">
        <v>0.97986111111111096</v>
      </c>
      <c r="H87" s="52">
        <v>0.98958333333333315</v>
      </c>
      <c r="I87" s="52">
        <v>0.99930555555555534</v>
      </c>
      <c r="J87" s="52">
        <v>1.0041666666666667</v>
      </c>
      <c r="K87" s="52">
        <v>1.010416666666667</v>
      </c>
      <c r="L87" s="22">
        <v>1.0263888888888897</v>
      </c>
      <c r="M87" s="34" t="s">
        <v>69</v>
      </c>
    </row>
    <row r="88" spans="1:13" x14ac:dyDescent="0.2">
      <c r="A88" s="3">
        <v>1015</v>
      </c>
      <c r="B88" s="53">
        <v>17051</v>
      </c>
      <c r="C88" s="22">
        <v>0.96180555555555547</v>
      </c>
      <c r="D88" s="52">
        <v>0.97013888888888877</v>
      </c>
      <c r="E88" s="52">
        <v>0.97986111111111096</v>
      </c>
      <c r="F88" s="52">
        <v>0.98402777777777761</v>
      </c>
      <c r="G88" s="22">
        <v>0.99027777777777759</v>
      </c>
      <c r="H88" s="52"/>
      <c r="I88" s="52"/>
      <c r="J88" s="52"/>
      <c r="K88" s="52"/>
      <c r="L88" s="22"/>
      <c r="M88" s="34" t="s">
        <v>67</v>
      </c>
    </row>
    <row r="89" spans="1:13" x14ac:dyDescent="0.2">
      <c r="A89" s="3">
        <v>1016</v>
      </c>
      <c r="B89" s="53">
        <v>17053</v>
      </c>
      <c r="C89" s="22">
        <v>0.97569444444444453</v>
      </c>
      <c r="D89" s="52">
        <v>0.98402777777777783</v>
      </c>
      <c r="E89" s="22">
        <v>0.99375000000000002</v>
      </c>
      <c r="F89" s="52"/>
      <c r="G89" s="22"/>
      <c r="H89" s="52"/>
      <c r="I89" s="52"/>
      <c r="J89" s="52"/>
      <c r="K89" s="52"/>
      <c r="L89" s="22"/>
      <c r="M89" s="34" t="s">
        <v>66</v>
      </c>
    </row>
    <row r="90" spans="1:13" x14ac:dyDescent="0.2">
      <c r="A90" s="3">
        <v>1017</v>
      </c>
      <c r="B90" s="53">
        <v>17055</v>
      </c>
      <c r="C90" s="22">
        <v>0.98263888888888884</v>
      </c>
      <c r="D90" s="52">
        <v>0.99097222222222214</v>
      </c>
      <c r="E90" s="22">
        <v>1.0006944444444443</v>
      </c>
      <c r="F90" s="52"/>
      <c r="G90" s="22"/>
      <c r="H90" s="52"/>
      <c r="I90" s="52"/>
      <c r="J90" s="52"/>
      <c r="K90" s="52"/>
      <c r="L90" s="22"/>
      <c r="M90" s="34" t="s">
        <v>66</v>
      </c>
    </row>
    <row r="91" spans="1:13" x14ac:dyDescent="0.2">
      <c r="A91" s="3">
        <v>1001</v>
      </c>
      <c r="B91" s="53">
        <v>17057</v>
      </c>
      <c r="C91" s="22">
        <v>0.99652777777777779</v>
      </c>
      <c r="D91" s="52">
        <v>1.0048611111111112</v>
      </c>
      <c r="E91" s="22">
        <v>1.0145833333333334</v>
      </c>
      <c r="F91" s="52"/>
      <c r="G91" s="22"/>
      <c r="H91" s="52"/>
      <c r="I91" s="52"/>
      <c r="J91" s="52"/>
      <c r="K91" s="52"/>
      <c r="L91" s="22"/>
      <c r="M91" s="34" t="s">
        <v>66</v>
      </c>
    </row>
    <row r="92" spans="1:13" x14ac:dyDescent="0.2">
      <c r="A92" s="3">
        <v>1002</v>
      </c>
      <c r="B92" s="53">
        <v>17059</v>
      </c>
      <c r="C92" s="22">
        <v>6.9444444444444441E-3</v>
      </c>
      <c r="D92" s="52">
        <v>1.5277777777777777E-2</v>
      </c>
      <c r="E92" s="22">
        <v>2.4999999999999998E-2</v>
      </c>
      <c r="F92" s="52"/>
      <c r="G92" s="22"/>
      <c r="H92" s="52"/>
      <c r="I92" s="52"/>
      <c r="J92" s="52"/>
      <c r="K92" s="52"/>
      <c r="L92" s="22"/>
      <c r="M92" s="34" t="s">
        <v>66</v>
      </c>
    </row>
    <row r="93" spans="1:13" x14ac:dyDescent="0.2">
      <c r="C93" s="54"/>
      <c r="D93" s="54"/>
      <c r="E93" s="54"/>
      <c r="F93" s="54"/>
      <c r="G93" s="54"/>
      <c r="H93" s="54"/>
      <c r="I93" s="54"/>
      <c r="J93" s="54"/>
      <c r="K93" s="54"/>
      <c r="L93" s="54"/>
    </row>
    <row r="94" spans="1:13" x14ac:dyDescent="0.2">
      <c r="B94" s="33">
        <v>10151</v>
      </c>
      <c r="C94" s="22">
        <v>0.97222222222222221</v>
      </c>
      <c r="D94" s="52">
        <v>0.98055555555555551</v>
      </c>
      <c r="E94" s="52">
        <v>0.9902777777777777</v>
      </c>
      <c r="F94" s="52">
        <v>0.99444444444444435</v>
      </c>
      <c r="G94" s="22">
        <v>1.0006944444444443</v>
      </c>
      <c r="H94" s="52">
        <v>1.0104166666666667</v>
      </c>
      <c r="I94" s="52">
        <v>1.0201388888888892</v>
      </c>
      <c r="J94" s="52">
        <v>1.0250000000000004</v>
      </c>
      <c r="K94" s="52">
        <v>1.0312500000000007</v>
      </c>
      <c r="L94" s="22">
        <v>1.0472222222222234</v>
      </c>
    </row>
    <row r="95" spans="1:13" x14ac:dyDescent="0.2">
      <c r="B95" s="33">
        <v>10153</v>
      </c>
      <c r="C95" s="22">
        <v>0.99305555555555558</v>
      </c>
      <c r="D95" s="52">
        <v>1.0013888888888889</v>
      </c>
      <c r="E95" s="52">
        <v>1.0111111111111113</v>
      </c>
      <c r="F95" s="52">
        <v>1.0152777777777782</v>
      </c>
      <c r="G95" s="22">
        <v>1.0215277777777783</v>
      </c>
      <c r="H95" s="52">
        <v>1.0312500000000007</v>
      </c>
      <c r="I95" s="52">
        <v>1.0409722222222231</v>
      </c>
      <c r="J95" s="52">
        <v>1.0458333333333343</v>
      </c>
      <c r="K95" s="52">
        <v>1.0520833333333346</v>
      </c>
      <c r="L95" s="22">
        <v>1.0680555555555573</v>
      </c>
    </row>
    <row r="96" spans="1:13" x14ac:dyDescent="0.2">
      <c r="B96" s="33">
        <v>10155</v>
      </c>
      <c r="C96" s="22">
        <v>1.3888888888888888E-2</v>
      </c>
      <c r="D96" s="52">
        <v>2.222222222222222E-2</v>
      </c>
      <c r="E96" s="52">
        <v>3.1944444444444435E-2</v>
      </c>
      <c r="F96" s="52">
        <v>3.6111111111111101E-2</v>
      </c>
      <c r="G96" s="22">
        <v>4.2361111111111106E-2</v>
      </c>
      <c r="H96" s="52">
        <v>5.2083333333333336E-2</v>
      </c>
      <c r="I96" s="52">
        <v>6.1805555555555558E-2</v>
      </c>
      <c r="J96" s="52">
        <v>6.666666666666668E-2</v>
      </c>
      <c r="K96" s="52">
        <v>7.2916666666666685E-2</v>
      </c>
      <c r="L96" s="22">
        <v>8.888888888888892E-2</v>
      </c>
    </row>
    <row r="97" spans="1:12" x14ac:dyDescent="0.2">
      <c r="B97" s="33">
        <v>10157</v>
      </c>
      <c r="C97" s="22">
        <v>3.4722222222222224E-2</v>
      </c>
      <c r="D97" s="52">
        <v>4.3055555555555562E-2</v>
      </c>
      <c r="E97" s="52">
        <v>5.2777777777777792E-2</v>
      </c>
      <c r="F97" s="52">
        <v>5.6944444444444457E-2</v>
      </c>
      <c r="G97" s="22">
        <v>6.319444444444447E-2</v>
      </c>
      <c r="H97" s="52">
        <v>7.2916666666666685E-2</v>
      </c>
      <c r="I97" s="52">
        <v>8.2638888888888901E-2</v>
      </c>
      <c r="J97" s="52">
        <v>8.7500000000000022E-2</v>
      </c>
      <c r="K97" s="52">
        <v>9.3750000000000028E-2</v>
      </c>
      <c r="L97" s="22">
        <v>0.10972222222222226</v>
      </c>
    </row>
    <row r="98" spans="1:12" x14ac:dyDescent="0.2">
      <c r="B98" s="33">
        <v>10159</v>
      </c>
      <c r="C98" s="22">
        <v>5.5555555555555552E-2</v>
      </c>
      <c r="D98" s="52">
        <v>6.3888888888888898E-2</v>
      </c>
      <c r="E98" s="52">
        <v>7.3611111111111113E-2</v>
      </c>
      <c r="F98" s="52">
        <v>7.7777777777777793E-2</v>
      </c>
      <c r="G98" s="22">
        <v>8.4027777777777785E-2</v>
      </c>
      <c r="H98" s="52">
        <v>9.375E-2</v>
      </c>
      <c r="I98" s="52">
        <v>0.10347222222222222</v>
      </c>
      <c r="J98" s="52">
        <v>0.10833333333333334</v>
      </c>
      <c r="K98" s="52">
        <v>0.11458333333333334</v>
      </c>
      <c r="L98" s="22">
        <v>0.13055555555555554</v>
      </c>
    </row>
    <row r="99" spans="1:12" s="39" customFormat="1" ht="69.75" x14ac:dyDescent="0.2">
      <c r="A99" s="36" t="s">
        <v>64</v>
      </c>
      <c r="B99" s="36" t="s">
        <v>70</v>
      </c>
      <c r="C99" s="55" t="s">
        <v>83</v>
      </c>
      <c r="D99" s="56" t="s">
        <v>82</v>
      </c>
      <c r="E99" s="56" t="s">
        <v>81</v>
      </c>
      <c r="F99" s="56" t="s">
        <v>84</v>
      </c>
      <c r="G99" s="56" t="s">
        <v>79</v>
      </c>
      <c r="H99" s="56" t="s">
        <v>85</v>
      </c>
      <c r="I99" s="56" t="s">
        <v>76</v>
      </c>
      <c r="J99" s="56" t="s">
        <v>75</v>
      </c>
      <c r="K99" s="56" t="s">
        <v>86</v>
      </c>
      <c r="L99" s="55" t="s">
        <v>72</v>
      </c>
    </row>
  </sheetData>
  <conditionalFormatting sqref="B6:C87">
    <cfRule type="cellIs" dxfId="20" priority="1" operator="between">
      <formula>10000</formula>
      <formula>10599</formula>
    </cfRule>
    <cfRule type="cellIs" dxfId="19" priority="2" operator="between">
      <formula>30000</formula>
      <formula>30599</formula>
    </cfRule>
    <cfRule type="cellIs" dxfId="18" priority="3" operator="between">
      <formula>10599</formula>
      <formula>20599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O96"/>
  <sheetViews>
    <sheetView workbookViewId="0">
      <pane ySplit="1" topLeftCell="A10" activePane="bottomLeft" state="frozen"/>
      <selection activeCell="B18" sqref="B18:C18"/>
      <selection pane="bottomLeft" activeCell="J95" sqref="J95"/>
    </sheetView>
  </sheetViews>
  <sheetFormatPr defaultRowHeight="15" x14ac:dyDescent="0.2"/>
  <cols>
    <col min="1" max="1" width="4.9765625" style="2" customWidth="1"/>
    <col min="2" max="2" width="8.875" bestFit="1" customWidth="1"/>
    <col min="3" max="15" width="5.6484375" customWidth="1"/>
  </cols>
  <sheetData>
    <row r="1" spans="1:14" s="15" customFormat="1" ht="77.25" x14ac:dyDescent="0.2">
      <c r="A1" s="10" t="s">
        <v>64</v>
      </c>
      <c r="B1" s="10" t="s">
        <v>70</v>
      </c>
      <c r="C1" s="11" t="s">
        <v>72</v>
      </c>
      <c r="D1" s="12" t="s">
        <v>73</v>
      </c>
      <c r="E1" s="12" t="s">
        <v>74</v>
      </c>
      <c r="F1" s="12" t="s">
        <v>75</v>
      </c>
      <c r="G1" s="12" t="s">
        <v>76</v>
      </c>
      <c r="H1" s="12" t="s">
        <v>77</v>
      </c>
      <c r="I1" s="12" t="s">
        <v>78</v>
      </c>
      <c r="J1" s="11" t="s">
        <v>79</v>
      </c>
      <c r="K1" s="12" t="s">
        <v>80</v>
      </c>
      <c r="L1" s="13" t="s">
        <v>81</v>
      </c>
      <c r="M1" s="13" t="s">
        <v>82</v>
      </c>
      <c r="N1" s="14" t="s">
        <v>83</v>
      </c>
    </row>
    <row r="2" spans="1:14" x14ac:dyDescent="0.2">
      <c r="A2" s="4">
        <v>1017</v>
      </c>
      <c r="B2" s="16">
        <v>17002</v>
      </c>
      <c r="C2" s="17"/>
      <c r="D2" s="18"/>
      <c r="E2" s="18"/>
      <c r="F2" s="18"/>
      <c r="G2" s="18"/>
      <c r="H2" s="18"/>
      <c r="I2" s="18"/>
      <c r="J2" s="18"/>
      <c r="K2" s="19"/>
      <c r="L2" s="20">
        <v>0.24236111111111111</v>
      </c>
      <c r="M2" s="21">
        <v>0.25208333333333333</v>
      </c>
      <c r="N2" s="22">
        <v>0.26111111111111107</v>
      </c>
    </row>
    <row r="3" spans="1:14" ht="5.0999999999999996" customHeight="1" x14ac:dyDescent="0.2">
      <c r="A3" s="23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2">
      <c r="A4" s="4">
        <v>1001</v>
      </c>
      <c r="B4" s="16">
        <v>17006</v>
      </c>
      <c r="C4" s="17"/>
      <c r="D4" s="19"/>
      <c r="E4" s="25">
        <v>0.21388888888888891</v>
      </c>
      <c r="F4" s="26">
        <v>0.21805555555555556</v>
      </c>
      <c r="G4" s="26">
        <v>0.22291666666666665</v>
      </c>
      <c r="H4" s="26">
        <v>0.22777777777777775</v>
      </c>
      <c r="I4" s="26">
        <v>0.23888888888888882</v>
      </c>
      <c r="J4" s="26">
        <v>0.24166666666666659</v>
      </c>
      <c r="K4" s="17">
        <v>0.24999999999999989</v>
      </c>
      <c r="L4" s="27"/>
      <c r="M4" s="18"/>
      <c r="N4" s="20"/>
    </row>
    <row r="5" spans="1:14" x14ac:dyDescent="0.2">
      <c r="A5" s="4">
        <v>1001</v>
      </c>
      <c r="B5" s="28">
        <v>10702</v>
      </c>
      <c r="C5" s="17"/>
      <c r="D5" s="18"/>
      <c r="E5" s="18"/>
      <c r="F5" s="18"/>
      <c r="G5" s="18"/>
      <c r="H5" s="18"/>
      <c r="I5" s="18"/>
      <c r="J5" s="19"/>
      <c r="K5" s="20">
        <v>0.25138888888888888</v>
      </c>
      <c r="L5" s="29">
        <v>0.25347222222222221</v>
      </c>
      <c r="M5" s="29">
        <v>0.2631944444444444</v>
      </c>
      <c r="N5" s="30">
        <v>0.27222222222222214</v>
      </c>
    </row>
    <row r="6" spans="1:14" ht="5.0999999999999996" customHeight="1" x14ac:dyDescent="0.2">
      <c r="A6" s="23"/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2">
      <c r="A7" s="4">
        <v>1002</v>
      </c>
      <c r="B7" s="16">
        <v>17010</v>
      </c>
      <c r="C7" s="17"/>
      <c r="D7" s="19"/>
      <c r="E7" s="25">
        <v>0.22430555555555556</v>
      </c>
      <c r="F7" s="26">
        <v>0.22847222222222222</v>
      </c>
      <c r="G7" s="26">
        <v>0.23333333333333331</v>
      </c>
      <c r="H7" s="26">
        <v>0.2381944444444444</v>
      </c>
      <c r="I7" s="17">
        <v>0.24930555555555547</v>
      </c>
      <c r="J7" s="27"/>
      <c r="K7" s="18"/>
      <c r="L7" s="18"/>
      <c r="M7" s="18"/>
      <c r="N7" s="20"/>
    </row>
    <row r="8" spans="1:14" x14ac:dyDescent="0.2">
      <c r="A8" s="4">
        <v>1002</v>
      </c>
      <c r="B8" s="28">
        <v>10706</v>
      </c>
      <c r="C8" s="17"/>
      <c r="D8" s="18"/>
      <c r="E8" s="18"/>
      <c r="F8" s="18"/>
      <c r="G8" s="18"/>
      <c r="H8" s="19"/>
      <c r="I8" s="20">
        <v>0.25</v>
      </c>
      <c r="J8" s="29">
        <v>0.25277777777777777</v>
      </c>
      <c r="K8" s="29">
        <v>0.26111111111111107</v>
      </c>
      <c r="L8" s="29">
        <v>0.2631944444444444</v>
      </c>
      <c r="M8" s="29">
        <v>0.27291666666666659</v>
      </c>
      <c r="N8" s="30">
        <v>0.28194444444444433</v>
      </c>
    </row>
    <row r="9" spans="1:14" ht="5.0999999999999996" customHeight="1" x14ac:dyDescent="0.2">
      <c r="A9" s="23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">
      <c r="A10" s="4">
        <v>1003</v>
      </c>
      <c r="B10" s="16">
        <v>17024</v>
      </c>
      <c r="C10" s="17"/>
      <c r="D10" s="19"/>
      <c r="E10" s="25">
        <v>0.23472222222222219</v>
      </c>
      <c r="F10" s="26">
        <v>0.23888888888888885</v>
      </c>
      <c r="G10" s="26">
        <v>0.24374999999999994</v>
      </c>
      <c r="H10" s="17">
        <v>0.24861111111111103</v>
      </c>
      <c r="I10" s="27"/>
      <c r="J10" s="18"/>
      <c r="K10" s="18"/>
      <c r="L10" s="18"/>
      <c r="M10" s="18"/>
      <c r="N10" s="20"/>
    </row>
    <row r="11" spans="1:14" x14ac:dyDescent="0.2">
      <c r="A11" s="4">
        <v>1003</v>
      </c>
      <c r="B11" s="28">
        <v>10720</v>
      </c>
      <c r="C11" s="17"/>
      <c r="D11" s="18"/>
      <c r="E11" s="18"/>
      <c r="F11" s="18"/>
      <c r="G11" s="19"/>
      <c r="H11" s="20">
        <v>0.25</v>
      </c>
      <c r="I11" s="29">
        <v>0.26111111111111107</v>
      </c>
      <c r="J11" s="29">
        <v>0.26388888888888884</v>
      </c>
      <c r="K11" s="29">
        <v>0.27222222222222214</v>
      </c>
      <c r="L11" s="29">
        <v>0.27430555555555547</v>
      </c>
      <c r="M11" s="29">
        <v>0.28402777777777766</v>
      </c>
      <c r="N11" s="30">
        <v>0.2930555555555554</v>
      </c>
    </row>
    <row r="12" spans="1:14" ht="5.0999999999999996" customHeight="1" x14ac:dyDescent="0.2">
      <c r="A12" s="23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x14ac:dyDescent="0.2">
      <c r="A13" s="4">
        <v>1004</v>
      </c>
      <c r="B13" s="31">
        <v>17018</v>
      </c>
      <c r="C13" s="32">
        <v>0.22708333333333333</v>
      </c>
      <c r="D13" s="26">
        <v>0.23958333333333329</v>
      </c>
      <c r="E13" s="26">
        <v>0.24513888888888882</v>
      </c>
      <c r="F13" s="17">
        <v>0.24930555555555547</v>
      </c>
      <c r="G13" s="27"/>
      <c r="H13" s="18"/>
      <c r="I13" s="18"/>
      <c r="J13" s="18"/>
      <c r="K13" s="18"/>
      <c r="L13" s="18"/>
      <c r="M13" s="18"/>
      <c r="N13" s="20"/>
    </row>
    <row r="14" spans="1:14" x14ac:dyDescent="0.2">
      <c r="A14" s="4">
        <v>1004</v>
      </c>
      <c r="B14" s="28">
        <v>10714</v>
      </c>
      <c r="C14" s="17"/>
      <c r="D14" s="18"/>
      <c r="E14" s="19"/>
      <c r="F14" s="20">
        <v>0.25</v>
      </c>
      <c r="G14" s="29">
        <v>0.25486111111111109</v>
      </c>
      <c r="H14" s="29">
        <v>0.25972222222222219</v>
      </c>
      <c r="I14" s="29">
        <v>0.27083333333333326</v>
      </c>
      <c r="J14" s="29">
        <v>0.27361111111111103</v>
      </c>
      <c r="K14" s="29">
        <v>0.28194444444444433</v>
      </c>
      <c r="L14" s="29">
        <v>0.28402777777777766</v>
      </c>
      <c r="M14" s="29">
        <v>0.29374999999999984</v>
      </c>
      <c r="N14" s="30">
        <v>0.30277777777777759</v>
      </c>
    </row>
    <row r="15" spans="1:14" ht="5.0999999999999996" customHeight="1" x14ac:dyDescent="0.2">
      <c r="A15" s="23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x14ac:dyDescent="0.2">
      <c r="A16" s="4">
        <v>1005</v>
      </c>
      <c r="B16" s="31">
        <v>17022</v>
      </c>
      <c r="C16" s="32">
        <v>0.23819444444444446</v>
      </c>
      <c r="D16" s="17">
        <v>0.25069444444444444</v>
      </c>
      <c r="E16" s="27"/>
      <c r="F16" s="18"/>
      <c r="G16" s="18"/>
      <c r="H16" s="18"/>
      <c r="I16" s="18"/>
      <c r="J16" s="18"/>
      <c r="K16" s="18"/>
      <c r="L16" s="18"/>
      <c r="M16" s="18"/>
      <c r="N16" s="20"/>
    </row>
    <row r="17" spans="1:14" x14ac:dyDescent="0.2">
      <c r="A17" s="4">
        <v>1005</v>
      </c>
      <c r="B17" s="28">
        <v>10718</v>
      </c>
      <c r="C17" s="22"/>
      <c r="D17" s="20">
        <v>0.25138888888888888</v>
      </c>
      <c r="E17" s="29">
        <v>0.25694444444444442</v>
      </c>
      <c r="F17" s="29">
        <v>0.26111111111111107</v>
      </c>
      <c r="G17" s="29">
        <v>0.26597222222222217</v>
      </c>
      <c r="H17" s="29">
        <v>0.27083333333333326</v>
      </c>
      <c r="I17" s="29">
        <v>0.28194444444444433</v>
      </c>
      <c r="J17" s="30">
        <v>0.2847222222222221</v>
      </c>
      <c r="K17" s="29">
        <v>0.2930555555555554</v>
      </c>
      <c r="L17" s="29">
        <v>0.29513888888888873</v>
      </c>
      <c r="M17" s="29">
        <v>0.30486111111111092</v>
      </c>
      <c r="N17" s="30">
        <v>0.31388888888888866</v>
      </c>
    </row>
    <row r="18" spans="1:14" ht="5.0999999999999996" customHeight="1" x14ac:dyDescent="0.2">
      <c r="A18" s="23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x14ac:dyDescent="0.2">
      <c r="A19" s="4">
        <v>1006</v>
      </c>
      <c r="B19" s="33">
        <v>10002</v>
      </c>
      <c r="C19" s="22">
        <v>0.24861111111111112</v>
      </c>
      <c r="D19" s="21">
        <v>0.26111111111111107</v>
      </c>
      <c r="E19" s="21">
        <v>0.26666666666666661</v>
      </c>
      <c r="F19" s="21">
        <v>0.27083333333333326</v>
      </c>
      <c r="G19" s="21">
        <v>0.27569444444444435</v>
      </c>
      <c r="H19" s="21">
        <v>0.28055555555555545</v>
      </c>
      <c r="I19" s="21">
        <v>0.29166666666666652</v>
      </c>
      <c r="J19" s="22">
        <v>0.29444444444444429</v>
      </c>
      <c r="K19" s="21">
        <v>0.30277777777777759</v>
      </c>
      <c r="L19" s="21">
        <v>0.30486111111111092</v>
      </c>
      <c r="M19" s="21">
        <v>0.3145833333333331</v>
      </c>
      <c r="N19" s="22">
        <v>0.32361111111111085</v>
      </c>
    </row>
    <row r="20" spans="1:14" x14ac:dyDescent="0.2">
      <c r="A20" s="4">
        <v>1007</v>
      </c>
      <c r="B20" s="33">
        <v>10004</v>
      </c>
      <c r="C20" s="22">
        <v>0.2590277777777778</v>
      </c>
      <c r="D20" s="21">
        <v>0.27152777777777776</v>
      </c>
      <c r="E20" s="21">
        <v>0.27708333333333329</v>
      </c>
      <c r="F20" s="21">
        <v>0.28124999999999994</v>
      </c>
      <c r="G20" s="21">
        <v>0.28611111111111104</v>
      </c>
      <c r="H20" s="21">
        <v>0.29097222222222213</v>
      </c>
      <c r="I20" s="21">
        <v>0.3020833333333332</v>
      </c>
      <c r="J20" s="22">
        <v>0.30486111111111097</v>
      </c>
      <c r="K20" s="21">
        <v>0.31319444444444428</v>
      </c>
      <c r="L20" s="21">
        <v>0.3152777777777776</v>
      </c>
      <c r="M20" s="21">
        <v>0.32499999999999979</v>
      </c>
      <c r="N20" s="22">
        <v>0.33402777777777753</v>
      </c>
    </row>
    <row r="21" spans="1:14" x14ac:dyDescent="0.2">
      <c r="A21" s="4">
        <v>1008</v>
      </c>
      <c r="B21" s="33">
        <v>10006</v>
      </c>
      <c r="C21" s="22">
        <v>0.26944444444444449</v>
      </c>
      <c r="D21" s="21">
        <v>0.28194444444444444</v>
      </c>
      <c r="E21" s="21">
        <v>0.28749999999999998</v>
      </c>
      <c r="F21" s="21">
        <v>0.29166666666666663</v>
      </c>
      <c r="G21" s="21">
        <v>0.29652777777777772</v>
      </c>
      <c r="H21" s="21">
        <v>0.30138888888888882</v>
      </c>
      <c r="I21" s="21">
        <v>0.31249999999999989</v>
      </c>
      <c r="J21" s="22">
        <v>0.31527777777777766</v>
      </c>
      <c r="K21" s="21">
        <v>0.32361111111111096</v>
      </c>
      <c r="L21" s="21">
        <v>0.32569444444444429</v>
      </c>
      <c r="M21" s="21">
        <v>0.33541666666666647</v>
      </c>
      <c r="N21" s="22">
        <v>0.34444444444444422</v>
      </c>
    </row>
    <row r="22" spans="1:14" x14ac:dyDescent="0.2">
      <c r="A22" s="4">
        <v>1009</v>
      </c>
      <c r="B22" s="33">
        <v>10008</v>
      </c>
      <c r="C22" s="22">
        <v>0.27986111111111117</v>
      </c>
      <c r="D22" s="21">
        <v>0.29236111111111113</v>
      </c>
      <c r="E22" s="21">
        <v>0.29791666666666666</v>
      </c>
      <c r="F22" s="21">
        <v>0.30208333333333331</v>
      </c>
      <c r="G22" s="21">
        <v>0.30694444444444441</v>
      </c>
      <c r="H22" s="21">
        <v>0.3118055555555555</v>
      </c>
      <c r="I22" s="21">
        <v>0.32291666666666657</v>
      </c>
      <c r="J22" s="22">
        <v>0.32569444444444434</v>
      </c>
      <c r="K22" s="21">
        <v>0.33402777777777765</v>
      </c>
      <c r="L22" s="21">
        <v>0.33611111111111097</v>
      </c>
      <c r="M22" s="21">
        <v>0.34583333333333316</v>
      </c>
      <c r="N22" s="22">
        <v>0.35486111111111091</v>
      </c>
    </row>
    <row r="23" spans="1:14" x14ac:dyDescent="0.2">
      <c r="A23" s="4">
        <v>1010</v>
      </c>
      <c r="B23" s="33">
        <v>10010</v>
      </c>
      <c r="C23" s="22">
        <v>0.29027777777777786</v>
      </c>
      <c r="D23" s="21">
        <v>0.30277777777777781</v>
      </c>
      <c r="E23" s="21">
        <v>0.30833333333333335</v>
      </c>
      <c r="F23" s="21">
        <v>0.3125</v>
      </c>
      <c r="G23" s="21">
        <v>0.31736111111111109</v>
      </c>
      <c r="H23" s="21">
        <v>0.32222222222222219</v>
      </c>
      <c r="I23" s="21">
        <v>0.33333333333333326</v>
      </c>
      <c r="J23" s="22">
        <v>0.33611111111111103</v>
      </c>
      <c r="K23" s="21">
        <v>0.34444444444444433</v>
      </c>
      <c r="L23" s="21">
        <v>0.34652777777777766</v>
      </c>
      <c r="M23" s="21">
        <v>0.35624999999999984</v>
      </c>
      <c r="N23" s="22">
        <v>0.36527777777777759</v>
      </c>
    </row>
    <row r="24" spans="1:14" x14ac:dyDescent="0.2">
      <c r="A24" s="4">
        <v>1011</v>
      </c>
      <c r="B24" s="33">
        <v>10012</v>
      </c>
      <c r="C24" s="22">
        <v>0.30069444444444443</v>
      </c>
      <c r="D24" s="21">
        <v>0.31319444444444439</v>
      </c>
      <c r="E24" s="21">
        <v>0.31874999999999992</v>
      </c>
      <c r="F24" s="21">
        <v>0.32291666666666657</v>
      </c>
      <c r="G24" s="21">
        <v>0.32777777777777767</v>
      </c>
      <c r="H24" s="21">
        <v>0.33263888888888876</v>
      </c>
      <c r="I24" s="21">
        <v>0.34374999999999983</v>
      </c>
      <c r="J24" s="22">
        <v>0.3465277777777776</v>
      </c>
      <c r="K24" s="21">
        <v>0.35486111111111091</v>
      </c>
      <c r="L24" s="21">
        <v>0.35694444444444423</v>
      </c>
      <c r="M24" s="21">
        <v>0.36666666666666642</v>
      </c>
      <c r="N24" s="22">
        <v>0.37569444444444416</v>
      </c>
    </row>
    <row r="25" spans="1:14" x14ac:dyDescent="0.2">
      <c r="A25" s="4">
        <v>1012</v>
      </c>
      <c r="B25" s="33">
        <v>10014</v>
      </c>
      <c r="C25" s="22">
        <v>0.31111111111111112</v>
      </c>
      <c r="D25" s="21">
        <v>0.32361111111111107</v>
      </c>
      <c r="E25" s="21">
        <v>0.32916666666666661</v>
      </c>
      <c r="F25" s="21">
        <v>0.33333333333333326</v>
      </c>
      <c r="G25" s="21">
        <v>0.33819444444444435</v>
      </c>
      <c r="H25" s="21">
        <v>0.34305555555555545</v>
      </c>
      <c r="I25" s="21">
        <v>0.35416666666666652</v>
      </c>
      <c r="J25" s="22">
        <v>0.35694444444444429</v>
      </c>
      <c r="K25" s="21">
        <v>0.36527777777777759</v>
      </c>
      <c r="L25" s="21">
        <v>0.36736111111111092</v>
      </c>
      <c r="M25" s="21">
        <v>0.3770833333333331</v>
      </c>
      <c r="N25" s="22">
        <v>0.38611111111111085</v>
      </c>
    </row>
    <row r="26" spans="1:14" x14ac:dyDescent="0.2">
      <c r="A26" s="4">
        <v>1013</v>
      </c>
      <c r="B26" s="33">
        <v>10016</v>
      </c>
      <c r="C26" s="22">
        <v>0.3215277777777778</v>
      </c>
      <c r="D26" s="21">
        <v>0.33402777777777776</v>
      </c>
      <c r="E26" s="21">
        <v>0.33958333333333329</v>
      </c>
      <c r="F26" s="21">
        <v>0.34374999999999994</v>
      </c>
      <c r="G26" s="21">
        <v>0.34861111111111104</v>
      </c>
      <c r="H26" s="21">
        <v>0.35347222222222213</v>
      </c>
      <c r="I26" s="21">
        <v>0.3645833333333332</v>
      </c>
      <c r="J26" s="22">
        <v>0.36736111111111097</v>
      </c>
      <c r="K26" s="21">
        <v>0.37569444444444428</v>
      </c>
      <c r="L26" s="21">
        <v>0.3777777777777776</v>
      </c>
      <c r="M26" s="21">
        <v>0.38749999999999979</v>
      </c>
      <c r="N26" s="22">
        <v>0.39652777777777753</v>
      </c>
    </row>
    <row r="27" spans="1:14" x14ac:dyDescent="0.2">
      <c r="A27" s="4">
        <v>1014</v>
      </c>
      <c r="B27" s="33">
        <v>10018</v>
      </c>
      <c r="C27" s="22">
        <v>0.33194444444444449</v>
      </c>
      <c r="D27" s="21">
        <v>0.34444444444444444</v>
      </c>
      <c r="E27" s="21">
        <v>0.35</v>
      </c>
      <c r="F27" s="21">
        <v>0.35416666666666663</v>
      </c>
      <c r="G27" s="21">
        <v>0.35902777777777772</v>
      </c>
      <c r="H27" s="21">
        <v>0.36388888888888882</v>
      </c>
      <c r="I27" s="21">
        <v>0.37499999999999989</v>
      </c>
      <c r="J27" s="22">
        <v>0.37777777777777766</v>
      </c>
      <c r="K27" s="21">
        <v>0.38611111111111096</v>
      </c>
      <c r="L27" s="21">
        <v>0.38819444444444429</v>
      </c>
      <c r="M27" s="21">
        <v>0.39791666666666647</v>
      </c>
      <c r="N27" s="22">
        <v>0.40694444444444422</v>
      </c>
    </row>
    <row r="28" spans="1:14" x14ac:dyDescent="0.2">
      <c r="A28" s="4">
        <v>1015</v>
      </c>
      <c r="B28" s="33">
        <v>10020</v>
      </c>
      <c r="C28" s="22">
        <v>0.34236111111111117</v>
      </c>
      <c r="D28" s="21">
        <v>0.35486111111111113</v>
      </c>
      <c r="E28" s="21">
        <v>0.36041666666666666</v>
      </c>
      <c r="F28" s="21">
        <v>0.36458333333333331</v>
      </c>
      <c r="G28" s="21">
        <v>0.36944444444444441</v>
      </c>
      <c r="H28" s="21">
        <v>0.3743055555555555</v>
      </c>
      <c r="I28" s="21">
        <v>0.38541666666666657</v>
      </c>
      <c r="J28" s="22">
        <v>0.38819444444444434</v>
      </c>
      <c r="K28" s="21">
        <v>0.39652777777777765</v>
      </c>
      <c r="L28" s="21">
        <v>0.39861111111111097</v>
      </c>
      <c r="M28" s="21">
        <v>0.40833333333333316</v>
      </c>
      <c r="N28" s="22">
        <v>0.41736111111111091</v>
      </c>
    </row>
    <row r="29" spans="1:14" x14ac:dyDescent="0.2">
      <c r="A29" s="4">
        <v>1016</v>
      </c>
      <c r="B29" s="33">
        <v>10022</v>
      </c>
      <c r="C29" s="22">
        <v>0.35277777777777786</v>
      </c>
      <c r="D29" s="21">
        <v>0.36527777777777781</v>
      </c>
      <c r="E29" s="21">
        <v>0.37083333333333335</v>
      </c>
      <c r="F29" s="21">
        <v>0.375</v>
      </c>
      <c r="G29" s="21">
        <v>0.37986111111111109</v>
      </c>
      <c r="H29" s="21">
        <v>0.38472222222222219</v>
      </c>
      <c r="I29" s="21">
        <v>0.39583333333333326</v>
      </c>
      <c r="J29" s="22">
        <v>0.39861111111111103</v>
      </c>
      <c r="K29" s="21">
        <v>0.40694444444444433</v>
      </c>
      <c r="L29" s="21">
        <v>0.40902777777777766</v>
      </c>
      <c r="M29" s="21">
        <v>0.41874999999999984</v>
      </c>
      <c r="N29" s="22">
        <v>0.42777777777777759</v>
      </c>
    </row>
    <row r="30" spans="1:14" x14ac:dyDescent="0.2">
      <c r="A30" s="4">
        <v>1017</v>
      </c>
      <c r="B30" s="33">
        <v>10024</v>
      </c>
      <c r="C30" s="22">
        <v>0.36319444444444454</v>
      </c>
      <c r="D30" s="21">
        <v>0.3756944444444445</v>
      </c>
      <c r="E30" s="21">
        <v>0.38125000000000003</v>
      </c>
      <c r="F30" s="21">
        <v>0.38541666666666669</v>
      </c>
      <c r="G30" s="21">
        <v>0.39027777777777778</v>
      </c>
      <c r="H30" s="21">
        <v>0.39513888888888887</v>
      </c>
      <c r="I30" s="21">
        <v>0.40624999999999994</v>
      </c>
      <c r="J30" s="22">
        <v>0.40902777777777771</v>
      </c>
      <c r="K30" s="21">
        <v>0.41736111111111102</v>
      </c>
      <c r="L30" s="21">
        <v>0.41944444444444434</v>
      </c>
      <c r="M30" s="21">
        <v>0.42916666666666653</v>
      </c>
      <c r="N30" s="22">
        <v>0.43819444444444428</v>
      </c>
    </row>
    <row r="31" spans="1:14" x14ac:dyDescent="0.2">
      <c r="A31" s="4">
        <v>1001</v>
      </c>
      <c r="B31" s="33">
        <v>10026</v>
      </c>
      <c r="C31" s="22">
        <v>0.37361111111111123</v>
      </c>
      <c r="D31" s="21">
        <v>0.38611111111111118</v>
      </c>
      <c r="E31" s="21">
        <v>0.39166666666666672</v>
      </c>
      <c r="F31" s="21">
        <v>0.39583333333333337</v>
      </c>
      <c r="G31" s="21">
        <v>0.40069444444444446</v>
      </c>
      <c r="H31" s="21">
        <v>0.40555555555555556</v>
      </c>
      <c r="I31" s="21">
        <v>0.41666666666666663</v>
      </c>
      <c r="J31" s="22">
        <v>0.4194444444444444</v>
      </c>
      <c r="K31" s="21">
        <v>0.4277777777777777</v>
      </c>
      <c r="L31" s="21">
        <v>0.42986111111111103</v>
      </c>
      <c r="M31" s="21">
        <v>0.43958333333333321</v>
      </c>
      <c r="N31" s="22">
        <v>0.44861111111111096</v>
      </c>
    </row>
    <row r="32" spans="1:14" x14ac:dyDescent="0.2">
      <c r="A32" s="4">
        <v>1002</v>
      </c>
      <c r="B32" s="33">
        <v>10028</v>
      </c>
      <c r="C32" s="22">
        <v>0.38402777777777791</v>
      </c>
      <c r="D32" s="21">
        <v>0.39652777777777787</v>
      </c>
      <c r="E32" s="21">
        <v>0.4020833333333334</v>
      </c>
      <c r="F32" s="21">
        <v>0.40625000000000006</v>
      </c>
      <c r="G32" s="21">
        <v>0.41111111111111115</v>
      </c>
      <c r="H32" s="21">
        <v>0.41597222222222224</v>
      </c>
      <c r="I32" s="21">
        <v>0.42708333333333331</v>
      </c>
      <c r="J32" s="22">
        <v>0.42986111111111108</v>
      </c>
      <c r="K32" s="21">
        <v>0.43819444444444439</v>
      </c>
      <c r="L32" s="21">
        <v>0.44027777777777771</v>
      </c>
      <c r="M32" s="21">
        <v>0.4499999999999999</v>
      </c>
      <c r="N32" s="22">
        <v>0.45902777777777765</v>
      </c>
    </row>
    <row r="33" spans="1:14" x14ac:dyDescent="0.2">
      <c r="A33" s="4">
        <v>1003</v>
      </c>
      <c r="B33" s="33">
        <v>10030</v>
      </c>
      <c r="C33" s="22">
        <v>0.3944444444444446</v>
      </c>
      <c r="D33" s="21">
        <v>0.40694444444444455</v>
      </c>
      <c r="E33" s="21">
        <v>0.41250000000000009</v>
      </c>
      <c r="F33" s="21">
        <v>0.41666666666666674</v>
      </c>
      <c r="G33" s="21">
        <v>0.42152777777777783</v>
      </c>
      <c r="H33" s="21">
        <v>0.42638888888888893</v>
      </c>
      <c r="I33" s="21">
        <v>0.4375</v>
      </c>
      <c r="J33" s="22">
        <v>0.44027777777777777</v>
      </c>
      <c r="K33" s="21">
        <v>0.44861111111111107</v>
      </c>
      <c r="L33" s="21">
        <v>0.4506944444444444</v>
      </c>
      <c r="M33" s="21">
        <v>0.46041666666666659</v>
      </c>
      <c r="N33" s="22">
        <v>0.46944444444444433</v>
      </c>
    </row>
    <row r="34" spans="1:14" x14ac:dyDescent="0.2">
      <c r="A34" s="4">
        <v>1004</v>
      </c>
      <c r="B34" s="33">
        <v>10032</v>
      </c>
      <c r="C34" s="22">
        <v>0.40486111111111112</v>
      </c>
      <c r="D34" s="21">
        <v>0.41736111111111107</v>
      </c>
      <c r="E34" s="21">
        <v>0.42291666666666661</v>
      </c>
      <c r="F34" s="21">
        <v>0.42708333333333326</v>
      </c>
      <c r="G34" s="21">
        <v>0.43194444444444435</v>
      </c>
      <c r="H34" s="21">
        <v>0.43680555555555545</v>
      </c>
      <c r="I34" s="21">
        <v>0.44791666666666652</v>
      </c>
      <c r="J34" s="22">
        <v>0.45069444444444429</v>
      </c>
      <c r="K34" s="21">
        <v>0.45902777777777759</v>
      </c>
      <c r="L34" s="21">
        <v>0.46111111111111092</v>
      </c>
      <c r="M34" s="21">
        <v>0.4708333333333331</v>
      </c>
      <c r="N34" s="22">
        <v>0.47986111111111085</v>
      </c>
    </row>
    <row r="35" spans="1:14" x14ac:dyDescent="0.2">
      <c r="A35" s="4">
        <v>1005</v>
      </c>
      <c r="B35" s="33">
        <v>10034</v>
      </c>
      <c r="C35" s="22">
        <v>0.4152777777777778</v>
      </c>
      <c r="D35" s="21">
        <v>0.42777777777777776</v>
      </c>
      <c r="E35" s="21">
        <v>0.43333333333333329</v>
      </c>
      <c r="F35" s="21">
        <v>0.43749999999999994</v>
      </c>
      <c r="G35" s="21">
        <v>0.44236111111111104</v>
      </c>
      <c r="H35" s="21">
        <v>0.44722222222222213</v>
      </c>
      <c r="I35" s="21">
        <v>0.4583333333333332</v>
      </c>
      <c r="J35" s="22">
        <v>0.46111111111111097</v>
      </c>
      <c r="K35" s="21">
        <v>0.46944444444444428</v>
      </c>
      <c r="L35" s="21">
        <v>0.4715277777777776</v>
      </c>
      <c r="M35" s="21">
        <v>0.48124999999999979</v>
      </c>
      <c r="N35" s="22">
        <v>0.49027777777777753</v>
      </c>
    </row>
    <row r="36" spans="1:14" x14ac:dyDescent="0.2">
      <c r="A36" s="4">
        <v>1006</v>
      </c>
      <c r="B36" s="33">
        <v>10036</v>
      </c>
      <c r="C36" s="22">
        <v>0.42569444444444449</v>
      </c>
      <c r="D36" s="21">
        <v>0.43819444444444444</v>
      </c>
      <c r="E36" s="21">
        <v>0.44374999999999998</v>
      </c>
      <c r="F36" s="21">
        <v>0.44791666666666663</v>
      </c>
      <c r="G36" s="21">
        <v>0.45277777777777772</v>
      </c>
      <c r="H36" s="21">
        <v>0.45763888888888882</v>
      </c>
      <c r="I36" s="21">
        <v>0.46874999999999989</v>
      </c>
      <c r="J36" s="22">
        <v>0.47152777777777766</v>
      </c>
      <c r="K36" s="21">
        <v>0.47986111111111096</v>
      </c>
      <c r="L36" s="21">
        <v>0.48194444444444429</v>
      </c>
      <c r="M36" s="21">
        <v>0.49166666666666647</v>
      </c>
      <c r="N36" s="22">
        <v>0.50069444444444422</v>
      </c>
    </row>
    <row r="37" spans="1:14" x14ac:dyDescent="0.2">
      <c r="A37" s="4">
        <v>1007</v>
      </c>
      <c r="B37" s="33">
        <v>10038</v>
      </c>
      <c r="C37" s="22">
        <v>0.43611111111111117</v>
      </c>
      <c r="D37" s="21">
        <v>0.44861111111111113</v>
      </c>
      <c r="E37" s="21">
        <v>0.45416666666666666</v>
      </c>
      <c r="F37" s="21">
        <v>0.45833333333333331</v>
      </c>
      <c r="G37" s="21">
        <v>0.46319444444444441</v>
      </c>
      <c r="H37" s="21">
        <v>0.4680555555555555</v>
      </c>
      <c r="I37" s="21">
        <v>0.47916666666666657</v>
      </c>
      <c r="J37" s="22">
        <v>0.48194444444444434</v>
      </c>
      <c r="K37" s="21">
        <v>0.49027777777777765</v>
      </c>
      <c r="L37" s="21">
        <v>0.49236111111111097</v>
      </c>
      <c r="M37" s="21">
        <v>0.50208333333333321</v>
      </c>
      <c r="N37" s="22">
        <v>0.51111111111111096</v>
      </c>
    </row>
    <row r="38" spans="1:14" x14ac:dyDescent="0.2">
      <c r="A38" s="4">
        <v>1008</v>
      </c>
      <c r="B38" s="33">
        <v>10040</v>
      </c>
      <c r="C38" s="22">
        <v>0.44652777777777786</v>
      </c>
      <c r="D38" s="21">
        <v>0.45902777777777781</v>
      </c>
      <c r="E38" s="21">
        <v>0.46458333333333335</v>
      </c>
      <c r="F38" s="21">
        <v>0.46875</v>
      </c>
      <c r="G38" s="21">
        <v>0.47361111111111109</v>
      </c>
      <c r="H38" s="21">
        <v>0.47847222222222219</v>
      </c>
      <c r="I38" s="21">
        <v>0.48958333333333326</v>
      </c>
      <c r="J38" s="22">
        <v>0.49236111111111103</v>
      </c>
      <c r="K38" s="21">
        <v>0.50069444444444433</v>
      </c>
      <c r="L38" s="21">
        <v>0.50277777777777766</v>
      </c>
      <c r="M38" s="21">
        <v>0.51249999999999984</v>
      </c>
      <c r="N38" s="22">
        <v>0.52152777777777759</v>
      </c>
    </row>
    <row r="39" spans="1:14" x14ac:dyDescent="0.2">
      <c r="A39" s="4">
        <v>1009</v>
      </c>
      <c r="B39" s="33">
        <v>10042</v>
      </c>
      <c r="C39" s="22">
        <v>0.45694444444444454</v>
      </c>
      <c r="D39" s="21">
        <v>0.4694444444444445</v>
      </c>
      <c r="E39" s="21">
        <v>0.47500000000000003</v>
      </c>
      <c r="F39" s="21">
        <v>0.47916666666666669</v>
      </c>
      <c r="G39" s="21">
        <v>0.48402777777777778</v>
      </c>
      <c r="H39" s="21">
        <v>0.48888888888888887</v>
      </c>
      <c r="I39" s="21">
        <v>0.49999999999999994</v>
      </c>
      <c r="J39" s="22">
        <v>0.50277777777777777</v>
      </c>
      <c r="K39" s="21">
        <v>0.51111111111111107</v>
      </c>
      <c r="L39" s="21">
        <v>0.5131944444444444</v>
      </c>
      <c r="M39" s="21">
        <v>0.52291666666666659</v>
      </c>
      <c r="N39" s="22">
        <v>0.53194444444444433</v>
      </c>
    </row>
    <row r="40" spans="1:14" x14ac:dyDescent="0.2">
      <c r="A40" s="4">
        <v>1010</v>
      </c>
      <c r="B40" s="33">
        <v>10044</v>
      </c>
      <c r="C40" s="22">
        <v>0.46736111111111123</v>
      </c>
      <c r="D40" s="21">
        <v>0.47986111111111118</v>
      </c>
      <c r="E40" s="21">
        <v>0.48541666666666672</v>
      </c>
      <c r="F40" s="21">
        <v>0.48958333333333337</v>
      </c>
      <c r="G40" s="21">
        <v>0.49444444444444446</v>
      </c>
      <c r="H40" s="21">
        <v>0.49930555555555556</v>
      </c>
      <c r="I40" s="21">
        <v>0.51041666666666663</v>
      </c>
      <c r="J40" s="22">
        <v>0.5131944444444444</v>
      </c>
      <c r="K40" s="21">
        <v>0.5215277777777777</v>
      </c>
      <c r="L40" s="21">
        <v>0.52361111111111103</v>
      </c>
      <c r="M40" s="21">
        <v>0.53333333333333321</v>
      </c>
      <c r="N40" s="22">
        <v>0.54236111111111096</v>
      </c>
    </row>
    <row r="41" spans="1:14" x14ac:dyDescent="0.2">
      <c r="A41" s="4">
        <v>1011</v>
      </c>
      <c r="B41" s="33">
        <v>10046</v>
      </c>
      <c r="C41" s="22">
        <v>0.47777777777777791</v>
      </c>
      <c r="D41" s="21">
        <v>0.49027777777777787</v>
      </c>
      <c r="E41" s="21">
        <v>0.4958333333333334</v>
      </c>
      <c r="F41" s="21">
        <v>0.50000000000000011</v>
      </c>
      <c r="G41" s="21">
        <v>0.5048611111111112</v>
      </c>
      <c r="H41" s="21">
        <v>0.5097222222222223</v>
      </c>
      <c r="I41" s="21">
        <v>0.52083333333333337</v>
      </c>
      <c r="J41" s="22">
        <v>0.52361111111111114</v>
      </c>
      <c r="K41" s="21">
        <v>0.53194444444444444</v>
      </c>
      <c r="L41" s="21">
        <v>0.53402777777777777</v>
      </c>
      <c r="M41" s="21">
        <v>0.54374999999999996</v>
      </c>
      <c r="N41" s="22">
        <v>0.5527777777777777</v>
      </c>
    </row>
    <row r="42" spans="1:14" x14ac:dyDescent="0.2">
      <c r="A42" s="4">
        <v>1012</v>
      </c>
      <c r="B42" s="33">
        <v>10048</v>
      </c>
      <c r="C42" s="22">
        <v>0.4881944444444446</v>
      </c>
      <c r="D42" s="21">
        <v>0.50069444444444455</v>
      </c>
      <c r="E42" s="21">
        <v>0.50625000000000009</v>
      </c>
      <c r="F42" s="21">
        <v>0.51041666666666674</v>
      </c>
      <c r="G42" s="21">
        <v>0.51527777777777783</v>
      </c>
      <c r="H42" s="21">
        <v>0.52013888888888893</v>
      </c>
      <c r="I42" s="21">
        <v>0.53125</v>
      </c>
      <c r="J42" s="22">
        <v>0.53402777777777777</v>
      </c>
      <c r="K42" s="21">
        <v>0.54236111111111107</v>
      </c>
      <c r="L42" s="21">
        <v>0.5444444444444444</v>
      </c>
      <c r="M42" s="21">
        <v>0.55416666666666659</v>
      </c>
      <c r="N42" s="22">
        <v>0.56319444444444433</v>
      </c>
    </row>
    <row r="43" spans="1:14" x14ac:dyDescent="0.2">
      <c r="A43" s="4">
        <v>1013</v>
      </c>
      <c r="B43" s="33">
        <v>10050</v>
      </c>
      <c r="C43" s="22">
        <v>0.49861111111111128</v>
      </c>
      <c r="D43" s="21">
        <v>0.51111111111111129</v>
      </c>
      <c r="E43" s="21">
        <v>0.51666666666666683</v>
      </c>
      <c r="F43" s="21">
        <v>0.52083333333333348</v>
      </c>
      <c r="G43" s="21">
        <v>0.52569444444444458</v>
      </c>
      <c r="H43" s="21">
        <v>0.53055555555555567</v>
      </c>
      <c r="I43" s="21">
        <v>0.54166666666666674</v>
      </c>
      <c r="J43" s="22">
        <v>0.54444444444444451</v>
      </c>
      <c r="K43" s="21">
        <v>0.55277777777777781</v>
      </c>
      <c r="L43" s="21">
        <v>0.55486111111111114</v>
      </c>
      <c r="M43" s="21">
        <v>0.56458333333333333</v>
      </c>
      <c r="N43" s="22">
        <v>0.57361111111111107</v>
      </c>
    </row>
    <row r="44" spans="1:14" x14ac:dyDescent="0.2">
      <c r="A44" s="4">
        <v>1014</v>
      </c>
      <c r="B44" s="33">
        <v>10052</v>
      </c>
      <c r="C44" s="22">
        <v>0.50902777777777797</v>
      </c>
      <c r="D44" s="21">
        <v>0.52152777777777792</v>
      </c>
      <c r="E44" s="21">
        <v>0.52708333333333346</v>
      </c>
      <c r="F44" s="21">
        <v>0.53125000000000011</v>
      </c>
      <c r="G44" s="21">
        <v>0.5361111111111112</v>
      </c>
      <c r="H44" s="21">
        <v>0.5409722222222223</v>
      </c>
      <c r="I44" s="21">
        <v>0.55208333333333337</v>
      </c>
      <c r="J44" s="22">
        <v>0.55486111111111114</v>
      </c>
      <c r="K44" s="21">
        <v>0.56319444444444444</v>
      </c>
      <c r="L44" s="21">
        <v>0.56527777777777777</v>
      </c>
      <c r="M44" s="21">
        <v>0.57499999999999996</v>
      </c>
      <c r="N44" s="22">
        <v>0.5840277777777777</v>
      </c>
    </row>
    <row r="45" spans="1:14" x14ac:dyDescent="0.2">
      <c r="A45" s="4">
        <v>1015</v>
      </c>
      <c r="B45" s="33">
        <v>10054</v>
      </c>
      <c r="C45" s="22">
        <v>0.5194444444444446</v>
      </c>
      <c r="D45" s="21">
        <v>0.53194444444444455</v>
      </c>
      <c r="E45" s="21">
        <v>0.53750000000000009</v>
      </c>
      <c r="F45" s="21">
        <v>0.54166666666666674</v>
      </c>
      <c r="G45" s="21">
        <v>0.54652777777777783</v>
      </c>
      <c r="H45" s="21">
        <v>0.55138888888888893</v>
      </c>
      <c r="I45" s="21">
        <v>0.5625</v>
      </c>
      <c r="J45" s="22">
        <v>0.56527777777777777</v>
      </c>
      <c r="K45" s="21">
        <v>0.57361111111111107</v>
      </c>
      <c r="L45" s="21">
        <v>0.5756944444444444</v>
      </c>
      <c r="M45" s="21">
        <v>0.58541666666666659</v>
      </c>
      <c r="N45" s="22">
        <v>0.59444444444444433</v>
      </c>
    </row>
    <row r="46" spans="1:14" x14ac:dyDescent="0.2">
      <c r="A46" s="4">
        <v>1016</v>
      </c>
      <c r="B46" s="33">
        <v>10056</v>
      </c>
      <c r="C46" s="22">
        <v>0.52986111111111123</v>
      </c>
      <c r="D46" s="21">
        <v>0.54236111111111118</v>
      </c>
      <c r="E46" s="21">
        <v>0.54791666666666672</v>
      </c>
      <c r="F46" s="21">
        <v>0.55208333333333337</v>
      </c>
      <c r="G46" s="21">
        <v>0.55694444444444446</v>
      </c>
      <c r="H46" s="21">
        <v>0.56180555555555556</v>
      </c>
      <c r="I46" s="21">
        <v>0.57291666666666663</v>
      </c>
      <c r="J46" s="22">
        <v>0.5756944444444444</v>
      </c>
      <c r="K46" s="21">
        <v>0.5840277777777777</v>
      </c>
      <c r="L46" s="21">
        <v>0.58611111111111103</v>
      </c>
      <c r="M46" s="21">
        <v>0.59583333333333321</v>
      </c>
      <c r="N46" s="22">
        <v>0.60486111111111096</v>
      </c>
    </row>
    <row r="47" spans="1:14" x14ac:dyDescent="0.2">
      <c r="A47" s="4">
        <v>1017</v>
      </c>
      <c r="B47" s="33">
        <v>10058</v>
      </c>
      <c r="C47" s="22">
        <v>0.54027777777777786</v>
      </c>
      <c r="D47" s="21">
        <v>0.55277777777777781</v>
      </c>
      <c r="E47" s="21">
        <v>0.55833333333333335</v>
      </c>
      <c r="F47" s="21">
        <v>0.5625</v>
      </c>
      <c r="G47" s="21">
        <v>0.56736111111111109</v>
      </c>
      <c r="H47" s="21">
        <v>0.57222222222222219</v>
      </c>
      <c r="I47" s="21">
        <v>0.58333333333333326</v>
      </c>
      <c r="J47" s="22">
        <v>0.58611111111111103</v>
      </c>
      <c r="K47" s="21">
        <v>0.59444444444444433</v>
      </c>
      <c r="L47" s="21">
        <v>0.59652777777777766</v>
      </c>
      <c r="M47" s="21">
        <v>0.60624999999999984</v>
      </c>
      <c r="N47" s="22">
        <v>0.61527777777777759</v>
      </c>
    </row>
    <row r="48" spans="1:14" x14ac:dyDescent="0.2">
      <c r="A48" s="4">
        <v>1001</v>
      </c>
      <c r="B48" s="33">
        <v>10060</v>
      </c>
      <c r="C48" s="22">
        <v>0.55069444444444449</v>
      </c>
      <c r="D48" s="21">
        <v>0.56319444444444444</v>
      </c>
      <c r="E48" s="21">
        <v>0.56874999999999998</v>
      </c>
      <c r="F48" s="21">
        <v>0.57291666666666663</v>
      </c>
      <c r="G48" s="21">
        <v>0.57777777777777772</v>
      </c>
      <c r="H48" s="21">
        <v>0.58263888888888882</v>
      </c>
      <c r="I48" s="21">
        <v>0.59374999999999989</v>
      </c>
      <c r="J48" s="22">
        <v>0.59652777777777766</v>
      </c>
      <c r="K48" s="21">
        <v>0.60486111111111096</v>
      </c>
      <c r="L48" s="21">
        <v>0.60694444444444429</v>
      </c>
      <c r="M48" s="21">
        <v>0.61666666666666647</v>
      </c>
      <c r="N48" s="22">
        <v>0.62569444444444422</v>
      </c>
    </row>
    <row r="49" spans="1:14" x14ac:dyDescent="0.2">
      <c r="A49" s="4">
        <v>1002</v>
      </c>
      <c r="B49" s="33">
        <v>10062</v>
      </c>
      <c r="C49" s="22">
        <v>0.56111111111111112</v>
      </c>
      <c r="D49" s="21">
        <v>0.57361111111111107</v>
      </c>
      <c r="E49" s="21">
        <v>0.57916666666666661</v>
      </c>
      <c r="F49" s="21">
        <v>0.58333333333333326</v>
      </c>
      <c r="G49" s="21">
        <v>0.58819444444444435</v>
      </c>
      <c r="H49" s="21">
        <v>0.59305555555555545</v>
      </c>
      <c r="I49" s="21">
        <v>0.60416666666666652</v>
      </c>
      <c r="J49" s="22">
        <v>0.60694444444444429</v>
      </c>
      <c r="K49" s="21">
        <v>0.61527777777777759</v>
      </c>
      <c r="L49" s="21">
        <v>0.61736111111111092</v>
      </c>
      <c r="M49" s="21">
        <v>0.6270833333333331</v>
      </c>
      <c r="N49" s="22">
        <v>0.63611111111111085</v>
      </c>
    </row>
    <row r="50" spans="1:14" x14ac:dyDescent="0.2">
      <c r="A50" s="4">
        <v>1003</v>
      </c>
      <c r="B50" s="33">
        <v>10064</v>
      </c>
      <c r="C50" s="22">
        <v>0.57152777777777775</v>
      </c>
      <c r="D50" s="21">
        <v>0.5840277777777777</v>
      </c>
      <c r="E50" s="21">
        <v>0.58958333333333324</v>
      </c>
      <c r="F50" s="21">
        <v>0.59374999999999989</v>
      </c>
      <c r="G50" s="21">
        <v>0.59861111111111098</v>
      </c>
      <c r="H50" s="21">
        <v>0.60347222222222208</v>
      </c>
      <c r="I50" s="21">
        <v>0.61458333333333315</v>
      </c>
      <c r="J50" s="22">
        <v>0.61736111111111092</v>
      </c>
      <c r="K50" s="21">
        <v>0.62569444444444422</v>
      </c>
      <c r="L50" s="21">
        <v>0.62777777777777755</v>
      </c>
      <c r="M50" s="21">
        <v>0.63749999999999973</v>
      </c>
      <c r="N50" s="22">
        <v>0.64652777777777748</v>
      </c>
    </row>
    <row r="51" spans="1:14" x14ac:dyDescent="0.2">
      <c r="A51" s="4">
        <v>1004</v>
      </c>
      <c r="B51" s="33">
        <v>10066</v>
      </c>
      <c r="C51" s="22">
        <v>0.58194444444444438</v>
      </c>
      <c r="D51" s="21">
        <v>0.59444444444444433</v>
      </c>
      <c r="E51" s="21">
        <v>0.59999999999999987</v>
      </c>
      <c r="F51" s="21">
        <v>0.60416666666666652</v>
      </c>
      <c r="G51" s="21">
        <v>0.60902777777777761</v>
      </c>
      <c r="H51" s="21">
        <v>0.61388888888888871</v>
      </c>
      <c r="I51" s="21">
        <v>0.62499999999999978</v>
      </c>
      <c r="J51" s="22">
        <v>0.62777777777777755</v>
      </c>
      <c r="K51" s="21">
        <v>0.63611111111111085</v>
      </c>
      <c r="L51" s="21">
        <v>0.63819444444444418</v>
      </c>
      <c r="M51" s="21">
        <v>0.64791666666666636</v>
      </c>
      <c r="N51" s="22">
        <v>0.65694444444444411</v>
      </c>
    </row>
    <row r="52" spans="1:14" x14ac:dyDescent="0.2">
      <c r="A52" s="4">
        <v>1005</v>
      </c>
      <c r="B52" s="33">
        <v>10068</v>
      </c>
      <c r="C52" s="22">
        <v>0.59236111111111101</v>
      </c>
      <c r="D52" s="21">
        <v>0.60486111111111096</v>
      </c>
      <c r="E52" s="21">
        <v>0.6104166666666665</v>
      </c>
      <c r="F52" s="21">
        <v>0.61458333333333315</v>
      </c>
      <c r="G52" s="21">
        <v>0.61944444444444424</v>
      </c>
      <c r="H52" s="21">
        <v>0.62430555555555534</v>
      </c>
      <c r="I52" s="21">
        <v>0.63541666666666641</v>
      </c>
      <c r="J52" s="22">
        <v>0.63819444444444418</v>
      </c>
      <c r="K52" s="21">
        <v>0.64652777777777748</v>
      </c>
      <c r="L52" s="21">
        <v>0.64861111111111081</v>
      </c>
      <c r="M52" s="21">
        <v>0.65833333333333299</v>
      </c>
      <c r="N52" s="22">
        <v>0.66736111111111074</v>
      </c>
    </row>
    <row r="53" spans="1:14" x14ac:dyDescent="0.2">
      <c r="A53" s="4">
        <v>1006</v>
      </c>
      <c r="B53" s="33">
        <v>10070</v>
      </c>
      <c r="C53" s="22">
        <v>0.60277777777777763</v>
      </c>
      <c r="D53" s="21">
        <v>0.61527777777777759</v>
      </c>
      <c r="E53" s="21">
        <v>0.62083333333333313</v>
      </c>
      <c r="F53" s="21">
        <v>0.62499999999999978</v>
      </c>
      <c r="G53" s="21">
        <v>0.62986111111111087</v>
      </c>
      <c r="H53" s="21">
        <v>0.63472222222222197</v>
      </c>
      <c r="I53" s="21">
        <v>0.64583333333333304</v>
      </c>
      <c r="J53" s="22">
        <v>0.64861111111111081</v>
      </c>
      <c r="K53" s="21">
        <v>0.65694444444444411</v>
      </c>
      <c r="L53" s="21">
        <v>0.65902777777777743</v>
      </c>
      <c r="M53" s="21">
        <v>0.66874999999999962</v>
      </c>
      <c r="N53" s="22">
        <v>0.67777777777777737</v>
      </c>
    </row>
    <row r="54" spans="1:14" x14ac:dyDescent="0.2">
      <c r="A54" s="4">
        <v>1007</v>
      </c>
      <c r="B54" s="33">
        <v>10072</v>
      </c>
      <c r="C54" s="22">
        <v>0.61319444444444426</v>
      </c>
      <c r="D54" s="21">
        <v>0.62569444444444422</v>
      </c>
      <c r="E54" s="21">
        <v>0.63124999999999976</v>
      </c>
      <c r="F54" s="21">
        <v>0.63541666666666641</v>
      </c>
      <c r="G54" s="21">
        <v>0.6402777777777775</v>
      </c>
      <c r="H54" s="21">
        <v>0.6451388888888886</v>
      </c>
      <c r="I54" s="21">
        <v>0.65624999999999967</v>
      </c>
      <c r="J54" s="22">
        <v>0.65902777777777743</v>
      </c>
      <c r="K54" s="21">
        <v>0.66736111111111074</v>
      </c>
      <c r="L54" s="21">
        <v>0.66944444444444406</v>
      </c>
      <c r="M54" s="21">
        <v>0.67916666666666625</v>
      </c>
      <c r="N54" s="22">
        <v>0.688194444444444</v>
      </c>
    </row>
    <row r="55" spans="1:14" x14ac:dyDescent="0.2">
      <c r="A55" s="4">
        <v>1008</v>
      </c>
      <c r="B55" s="33">
        <v>10074</v>
      </c>
      <c r="C55" s="22">
        <v>0.62361111111111089</v>
      </c>
      <c r="D55" s="21">
        <v>0.63611111111111085</v>
      </c>
      <c r="E55" s="21">
        <v>0.64166666666666639</v>
      </c>
      <c r="F55" s="21">
        <v>0.64583333333333304</v>
      </c>
      <c r="G55" s="21">
        <v>0.65069444444444413</v>
      </c>
      <c r="H55" s="21">
        <v>0.65555555555555522</v>
      </c>
      <c r="I55" s="21">
        <v>0.6666666666666663</v>
      </c>
      <c r="J55" s="22">
        <v>0.66944444444444406</v>
      </c>
      <c r="K55" s="21">
        <v>0.67777777777777737</v>
      </c>
      <c r="L55" s="21">
        <v>0.67986111111111069</v>
      </c>
      <c r="M55" s="21">
        <v>0.68958333333333288</v>
      </c>
      <c r="N55" s="22">
        <v>0.69861111111111063</v>
      </c>
    </row>
    <row r="56" spans="1:14" x14ac:dyDescent="0.2">
      <c r="A56" s="4">
        <v>1009</v>
      </c>
      <c r="B56" s="33">
        <v>10076</v>
      </c>
      <c r="C56" s="22">
        <v>0.63402777777777752</v>
      </c>
      <c r="D56" s="21">
        <v>0.64652777777777748</v>
      </c>
      <c r="E56" s="21">
        <v>0.65208333333333302</v>
      </c>
      <c r="F56" s="21">
        <v>0.65624999999999967</v>
      </c>
      <c r="G56" s="21">
        <v>0.66111111111111076</v>
      </c>
      <c r="H56" s="21">
        <v>0.66597222222222185</v>
      </c>
      <c r="I56" s="21">
        <v>0.67708333333333293</v>
      </c>
      <c r="J56" s="22">
        <v>0.67986111111111069</v>
      </c>
      <c r="K56" s="21">
        <v>0.688194444444444</v>
      </c>
      <c r="L56" s="21">
        <v>0.69027777777777732</v>
      </c>
      <c r="M56" s="21">
        <v>0.69999999999999951</v>
      </c>
      <c r="N56" s="22">
        <v>0.70902777777777726</v>
      </c>
    </row>
    <row r="57" spans="1:14" x14ac:dyDescent="0.2">
      <c r="A57" s="4">
        <v>1010</v>
      </c>
      <c r="B57" s="33">
        <v>10078</v>
      </c>
      <c r="C57" s="22">
        <v>0.64444444444444415</v>
      </c>
      <c r="D57" s="21">
        <v>0.65694444444444411</v>
      </c>
      <c r="E57" s="21">
        <v>0.66249999999999964</v>
      </c>
      <c r="F57" s="21">
        <v>0.6666666666666663</v>
      </c>
      <c r="G57" s="21">
        <v>0.67152777777777739</v>
      </c>
      <c r="H57" s="21">
        <v>0.67638888888888848</v>
      </c>
      <c r="I57" s="21">
        <v>0.68749999999999956</v>
      </c>
      <c r="J57" s="22">
        <v>0.69027777777777732</v>
      </c>
      <c r="K57" s="21">
        <v>0.69861111111111063</v>
      </c>
      <c r="L57" s="21">
        <v>0.70069444444444395</v>
      </c>
      <c r="M57" s="21">
        <v>0.71041666666666614</v>
      </c>
      <c r="N57" s="22">
        <v>0.71944444444444389</v>
      </c>
    </row>
    <row r="58" spans="1:14" x14ac:dyDescent="0.2">
      <c r="A58" s="4">
        <v>1011</v>
      </c>
      <c r="B58" s="33">
        <v>10080</v>
      </c>
      <c r="C58" s="22">
        <v>0.65486111111111078</v>
      </c>
      <c r="D58" s="21">
        <v>0.66736111111111074</v>
      </c>
      <c r="E58" s="21">
        <v>0.67291666666666627</v>
      </c>
      <c r="F58" s="21">
        <v>0.67708333333333293</v>
      </c>
      <c r="G58" s="21">
        <v>0.68194444444444402</v>
      </c>
      <c r="H58" s="21">
        <v>0.68680555555555511</v>
      </c>
      <c r="I58" s="21">
        <v>0.69791666666666619</v>
      </c>
      <c r="J58" s="22">
        <v>0.70069444444444395</v>
      </c>
      <c r="K58" s="21">
        <v>0.70902777777777726</v>
      </c>
      <c r="L58" s="21">
        <v>0.71111111111111058</v>
      </c>
      <c r="M58" s="21">
        <v>0.72083333333333277</v>
      </c>
      <c r="N58" s="22">
        <v>0.72986111111111052</v>
      </c>
    </row>
    <row r="59" spans="1:14" x14ac:dyDescent="0.2">
      <c r="A59" s="4">
        <v>1012</v>
      </c>
      <c r="B59" s="33">
        <v>10082</v>
      </c>
      <c r="C59" s="22">
        <v>0.66527777777777741</v>
      </c>
      <c r="D59" s="21">
        <v>0.67777777777777737</v>
      </c>
      <c r="E59" s="21">
        <v>0.6833333333333329</v>
      </c>
      <c r="F59" s="21">
        <v>0.68749999999999956</v>
      </c>
      <c r="G59" s="21">
        <v>0.69236111111111065</v>
      </c>
      <c r="H59" s="21">
        <v>0.69722222222222174</v>
      </c>
      <c r="I59" s="21">
        <v>0.70833333333333282</v>
      </c>
      <c r="J59" s="22">
        <v>0.71111111111111058</v>
      </c>
      <c r="K59" s="21">
        <v>0.71944444444444389</v>
      </c>
      <c r="L59" s="21">
        <v>0.72152777777777721</v>
      </c>
      <c r="M59" s="21">
        <v>0.7312499999999994</v>
      </c>
      <c r="N59" s="22">
        <v>0.74027777777777715</v>
      </c>
    </row>
    <row r="60" spans="1:14" x14ac:dyDescent="0.2">
      <c r="A60" s="4">
        <v>1013</v>
      </c>
      <c r="B60" s="33">
        <v>10084</v>
      </c>
      <c r="C60" s="22">
        <v>0.67569444444444404</v>
      </c>
      <c r="D60" s="21">
        <v>0.688194444444444</v>
      </c>
      <c r="E60" s="21">
        <v>0.69374999999999953</v>
      </c>
      <c r="F60" s="21">
        <v>0.69791666666666619</v>
      </c>
      <c r="G60" s="21">
        <v>0.70277777777777728</v>
      </c>
      <c r="H60" s="21">
        <v>0.70763888888888837</v>
      </c>
      <c r="I60" s="21">
        <v>0.71874999999999944</v>
      </c>
      <c r="J60" s="22">
        <v>0.72152777777777721</v>
      </c>
      <c r="K60" s="21">
        <v>0.72986111111111052</v>
      </c>
      <c r="L60" s="21">
        <v>0.73194444444444384</v>
      </c>
      <c r="M60" s="21">
        <v>0.74166666666666603</v>
      </c>
      <c r="N60" s="22">
        <v>0.75069444444444378</v>
      </c>
    </row>
    <row r="61" spans="1:14" x14ac:dyDescent="0.2">
      <c r="A61" s="4">
        <v>1014</v>
      </c>
      <c r="B61" s="33">
        <v>10086</v>
      </c>
      <c r="C61" s="22">
        <v>0.68611111111111067</v>
      </c>
      <c r="D61" s="21">
        <v>0.69861111111111063</v>
      </c>
      <c r="E61" s="21">
        <v>0.70416666666666616</v>
      </c>
      <c r="F61" s="21">
        <v>0.70833333333333282</v>
      </c>
      <c r="G61" s="21">
        <v>0.71319444444444391</v>
      </c>
      <c r="H61" s="21">
        <v>0.718055555555555</v>
      </c>
      <c r="I61" s="21">
        <v>0.72916666666666607</v>
      </c>
      <c r="J61" s="22">
        <v>0.73194444444444384</v>
      </c>
      <c r="K61" s="21">
        <v>0.74027777777777715</v>
      </c>
      <c r="L61" s="21">
        <v>0.74236111111111047</v>
      </c>
      <c r="M61" s="21">
        <v>0.75208333333333266</v>
      </c>
      <c r="N61" s="22">
        <v>0.76111111111111041</v>
      </c>
    </row>
    <row r="62" spans="1:14" x14ac:dyDescent="0.2">
      <c r="A62" s="4">
        <v>1015</v>
      </c>
      <c r="B62" s="33">
        <v>10088</v>
      </c>
      <c r="C62" s="22">
        <v>0.6965277777777773</v>
      </c>
      <c r="D62" s="21">
        <v>0.70902777777777726</v>
      </c>
      <c r="E62" s="21">
        <v>0.71458333333333279</v>
      </c>
      <c r="F62" s="21">
        <v>0.71874999999999944</v>
      </c>
      <c r="G62" s="21">
        <v>0.72361111111111054</v>
      </c>
      <c r="H62" s="21">
        <v>0.72847222222222163</v>
      </c>
      <c r="I62" s="21">
        <v>0.7395833333333327</v>
      </c>
      <c r="J62" s="22">
        <v>0.74236111111111047</v>
      </c>
      <c r="K62" s="21">
        <v>0.75069444444444378</v>
      </c>
      <c r="L62" s="21">
        <v>0.7527777777777771</v>
      </c>
      <c r="M62" s="21">
        <v>0.76249999999999929</v>
      </c>
      <c r="N62" s="22">
        <v>0.77152777777777704</v>
      </c>
    </row>
    <row r="63" spans="1:14" x14ac:dyDescent="0.2">
      <c r="A63" s="4">
        <v>1016</v>
      </c>
      <c r="B63" s="33">
        <v>10090</v>
      </c>
      <c r="C63" s="22">
        <v>0.70694444444444393</v>
      </c>
      <c r="D63" s="21">
        <v>0.71944444444444389</v>
      </c>
      <c r="E63" s="21">
        <v>0.72499999999999942</v>
      </c>
      <c r="F63" s="21">
        <v>0.72916666666666607</v>
      </c>
      <c r="G63" s="21">
        <v>0.73402777777777717</v>
      </c>
      <c r="H63" s="21">
        <v>0.73888888888888826</v>
      </c>
      <c r="I63" s="21">
        <v>0.74999999999999933</v>
      </c>
      <c r="J63" s="22">
        <v>0.7527777777777771</v>
      </c>
      <c r="K63" s="21">
        <v>0.76111111111111041</v>
      </c>
      <c r="L63" s="21">
        <v>0.76319444444444373</v>
      </c>
      <c r="M63" s="21">
        <v>0.77291666666666592</v>
      </c>
      <c r="N63" s="22">
        <v>0.78194444444444366</v>
      </c>
    </row>
    <row r="64" spans="1:14" x14ac:dyDescent="0.2">
      <c r="A64" s="4">
        <v>1017</v>
      </c>
      <c r="B64" s="33">
        <v>10092</v>
      </c>
      <c r="C64" s="22">
        <v>0.71736111111111056</v>
      </c>
      <c r="D64" s="21">
        <v>0.72986111111111052</v>
      </c>
      <c r="E64" s="21">
        <v>0.73541666666666605</v>
      </c>
      <c r="F64" s="21">
        <v>0.7395833333333327</v>
      </c>
      <c r="G64" s="21">
        <v>0.7444444444444438</v>
      </c>
      <c r="H64" s="21">
        <v>0.74930555555555489</v>
      </c>
      <c r="I64" s="21">
        <v>0.76041666666666596</v>
      </c>
      <c r="J64" s="22">
        <v>0.76319444444444373</v>
      </c>
      <c r="K64" s="21">
        <v>0.77152777777777704</v>
      </c>
      <c r="L64" s="21">
        <v>0.77361111111111036</v>
      </c>
      <c r="M64" s="21">
        <v>0.78333333333333255</v>
      </c>
      <c r="N64" s="22">
        <v>0.79236111111111029</v>
      </c>
    </row>
    <row r="65" spans="1:14" x14ac:dyDescent="0.2">
      <c r="A65" s="4">
        <v>1001</v>
      </c>
      <c r="B65" s="33">
        <v>10094</v>
      </c>
      <c r="C65" s="22">
        <v>0.72777777777777719</v>
      </c>
      <c r="D65" s="21">
        <v>0.74027777777777715</v>
      </c>
      <c r="E65" s="21">
        <v>0.74583333333333268</v>
      </c>
      <c r="F65" s="21">
        <v>0.74999999999999933</v>
      </c>
      <c r="G65" s="21">
        <v>0.75486111111111043</v>
      </c>
      <c r="H65" s="21">
        <v>0.75972222222222152</v>
      </c>
      <c r="I65" s="21">
        <v>0.77083333333333259</v>
      </c>
      <c r="J65" s="22">
        <v>0.77361111111111036</v>
      </c>
      <c r="K65" s="21">
        <v>0.78194444444444366</v>
      </c>
      <c r="L65" s="21">
        <v>0.78402777777777699</v>
      </c>
      <c r="M65" s="21">
        <v>0.79374999999999918</v>
      </c>
      <c r="N65" s="22">
        <v>0.80277777777777692</v>
      </c>
    </row>
    <row r="66" spans="1:14" x14ac:dyDescent="0.2">
      <c r="A66" s="4">
        <v>1002</v>
      </c>
      <c r="B66" s="33">
        <v>10096</v>
      </c>
      <c r="C66" s="22">
        <v>0.73819444444444382</v>
      </c>
      <c r="D66" s="21">
        <v>0.75069444444444378</v>
      </c>
      <c r="E66" s="21">
        <v>0.75624999999999931</v>
      </c>
      <c r="F66" s="21">
        <v>0.76041666666666596</v>
      </c>
      <c r="G66" s="21">
        <v>0.76527777777777706</v>
      </c>
      <c r="H66" s="21">
        <v>0.77013888888888815</v>
      </c>
      <c r="I66" s="21">
        <v>0.78124999999999922</v>
      </c>
      <c r="J66" s="22">
        <v>0.78402777777777699</v>
      </c>
      <c r="K66" s="21">
        <v>0.79236111111111029</v>
      </c>
      <c r="L66" s="21">
        <v>0.79444444444444362</v>
      </c>
      <c r="M66" s="21">
        <v>0.80416666666666581</v>
      </c>
      <c r="N66" s="22">
        <v>0.81319444444444355</v>
      </c>
    </row>
    <row r="67" spans="1:14" x14ac:dyDescent="0.2">
      <c r="A67" s="4">
        <v>1003</v>
      </c>
      <c r="B67" s="33">
        <v>10098</v>
      </c>
      <c r="C67" s="22">
        <v>0.74861111111111045</v>
      </c>
      <c r="D67" s="21">
        <v>0.76111111111111041</v>
      </c>
      <c r="E67" s="21">
        <v>0.76666666666666594</v>
      </c>
      <c r="F67" s="21">
        <v>0.77083333333333259</v>
      </c>
      <c r="G67" s="21">
        <v>0.77569444444444369</v>
      </c>
      <c r="H67" s="21">
        <v>0.78055555555555478</v>
      </c>
      <c r="I67" s="21">
        <v>0.79166666666666585</v>
      </c>
      <c r="J67" s="22">
        <v>0.79444444444444362</v>
      </c>
      <c r="K67" s="21">
        <v>0.80277777777777692</v>
      </c>
      <c r="L67" s="21">
        <v>0.80486111111111025</v>
      </c>
      <c r="M67" s="21">
        <v>0.81458333333333244</v>
      </c>
      <c r="N67" s="22">
        <v>0.82361111111111018</v>
      </c>
    </row>
    <row r="68" spans="1:14" x14ac:dyDescent="0.2">
      <c r="A68" s="4">
        <v>1004</v>
      </c>
      <c r="B68" s="33">
        <v>10100</v>
      </c>
      <c r="C68" s="22">
        <v>0.75902777777777708</v>
      </c>
      <c r="D68" s="21">
        <v>0.77152777777777704</v>
      </c>
      <c r="E68" s="21">
        <v>0.77708333333333257</v>
      </c>
      <c r="F68" s="21">
        <v>0.78124999999999922</v>
      </c>
      <c r="G68" s="21">
        <v>0.78611111111111032</v>
      </c>
      <c r="H68" s="21">
        <v>0.79097222222222141</v>
      </c>
      <c r="I68" s="21">
        <v>0.80208333333333248</v>
      </c>
      <c r="J68" s="22">
        <v>0.80486111111111025</v>
      </c>
      <c r="K68" s="21">
        <v>0.81319444444444355</v>
      </c>
      <c r="L68" s="21">
        <v>0.81527777777777688</v>
      </c>
      <c r="M68" s="21">
        <v>0.82499999999999907</v>
      </c>
      <c r="N68" s="22">
        <v>0.83402777777777681</v>
      </c>
    </row>
    <row r="69" spans="1:14" x14ac:dyDescent="0.2">
      <c r="A69" s="4">
        <v>1005</v>
      </c>
      <c r="B69" s="33">
        <v>10102</v>
      </c>
      <c r="C69" s="22">
        <v>0.76944444444444371</v>
      </c>
      <c r="D69" s="21">
        <v>0.78194444444444366</v>
      </c>
      <c r="E69" s="21">
        <v>0.7874999999999992</v>
      </c>
      <c r="F69" s="21">
        <v>0.79166666666666585</v>
      </c>
      <c r="G69" s="21">
        <v>0.79652777777777695</v>
      </c>
      <c r="H69" s="21">
        <v>0.80138888888888804</v>
      </c>
      <c r="I69" s="21">
        <v>0.81249999999999911</v>
      </c>
      <c r="J69" s="22">
        <v>0.81527777777777688</v>
      </c>
      <c r="K69" s="21">
        <v>0.82361111111111018</v>
      </c>
      <c r="L69" s="21">
        <v>0.82569444444444351</v>
      </c>
      <c r="M69" s="21">
        <v>0.8354166666666657</v>
      </c>
      <c r="N69" s="22">
        <v>0.84444444444444344</v>
      </c>
    </row>
    <row r="70" spans="1:14" x14ac:dyDescent="0.2">
      <c r="A70" s="4">
        <v>1006</v>
      </c>
      <c r="B70" s="33">
        <v>10104</v>
      </c>
      <c r="C70" s="22">
        <v>0.77986111111111034</v>
      </c>
      <c r="D70" s="21">
        <v>0.79236111111111029</v>
      </c>
      <c r="E70" s="21">
        <v>0.79791666666666583</v>
      </c>
      <c r="F70" s="21">
        <v>0.80208333333333248</v>
      </c>
      <c r="G70" s="21">
        <v>0.80694444444444358</v>
      </c>
      <c r="H70" s="21">
        <v>0.81180555555555467</v>
      </c>
      <c r="I70" s="21">
        <v>0.82291666666666574</v>
      </c>
      <c r="J70" s="22">
        <v>0.82569444444444351</v>
      </c>
      <c r="K70" s="21">
        <v>0.83402777777777681</v>
      </c>
      <c r="L70" s="21">
        <v>0.83611111111111014</v>
      </c>
      <c r="M70" s="21">
        <v>0.84583333333333233</v>
      </c>
      <c r="N70" s="22">
        <v>0.85486111111111007</v>
      </c>
    </row>
    <row r="71" spans="1:14" x14ac:dyDescent="0.2">
      <c r="A71" s="4">
        <v>1007</v>
      </c>
      <c r="B71" s="33">
        <v>10106</v>
      </c>
      <c r="C71" s="22">
        <v>0.79027777777777697</v>
      </c>
      <c r="D71" s="21">
        <v>0.80277777777777692</v>
      </c>
      <c r="E71" s="21">
        <v>0.80833333333333246</v>
      </c>
      <c r="F71" s="21">
        <v>0.81249999999999911</v>
      </c>
      <c r="G71" s="21">
        <v>0.81736111111111021</v>
      </c>
      <c r="H71" s="21">
        <v>0.8222222222222213</v>
      </c>
      <c r="I71" s="21">
        <v>0.83333333333333237</v>
      </c>
      <c r="J71" s="22">
        <v>0.83611111111111014</v>
      </c>
      <c r="K71" s="21">
        <v>0.84444444444444344</v>
      </c>
      <c r="L71" s="21">
        <v>0.84652777777777677</v>
      </c>
      <c r="M71" s="21">
        <v>0.85624999999999896</v>
      </c>
      <c r="N71" s="22">
        <v>0.8652777777777767</v>
      </c>
    </row>
    <row r="72" spans="1:14" x14ac:dyDescent="0.2">
      <c r="A72" s="4">
        <v>1008</v>
      </c>
      <c r="B72" s="33">
        <v>10108</v>
      </c>
      <c r="C72" s="22">
        <v>0.8006944444444436</v>
      </c>
      <c r="D72" s="21">
        <v>0.81319444444444355</v>
      </c>
      <c r="E72" s="21">
        <v>0.81874999999999909</v>
      </c>
      <c r="F72" s="21">
        <v>0.82291666666666574</v>
      </c>
      <c r="G72" s="21">
        <v>0.82777777777777684</v>
      </c>
      <c r="H72" s="21">
        <v>0.83263888888888793</v>
      </c>
      <c r="I72" s="21">
        <v>0.843749999999999</v>
      </c>
      <c r="J72" s="22">
        <v>0.84652777777777677</v>
      </c>
      <c r="K72" s="21">
        <v>0.85486111111111007</v>
      </c>
      <c r="L72" s="21">
        <v>0.8569444444444434</v>
      </c>
      <c r="M72" s="21">
        <v>0.86666666666666559</v>
      </c>
      <c r="N72" s="22">
        <v>0.87569444444444333</v>
      </c>
    </row>
    <row r="73" spans="1:14" x14ac:dyDescent="0.2">
      <c r="A73" s="4">
        <v>1009</v>
      </c>
      <c r="B73" s="33">
        <v>10110</v>
      </c>
      <c r="C73" s="22">
        <v>0.81111111111111023</v>
      </c>
      <c r="D73" s="21">
        <v>0.82361111111111018</v>
      </c>
      <c r="E73" s="21">
        <v>0.82916666666666572</v>
      </c>
      <c r="F73" s="21">
        <v>0.83333333333333237</v>
      </c>
      <c r="G73" s="21">
        <v>0.83819444444444346</v>
      </c>
      <c r="H73" s="21">
        <v>0.84305555555555456</v>
      </c>
      <c r="I73" s="21">
        <v>0.85416666666666563</v>
      </c>
      <c r="J73" s="22">
        <v>0.8569444444444434</v>
      </c>
      <c r="K73" s="21">
        <v>0.8652777777777767</v>
      </c>
      <c r="L73" s="21">
        <v>0.86736111111111003</v>
      </c>
      <c r="M73" s="21">
        <v>0.87708333333333222</v>
      </c>
      <c r="N73" s="22">
        <v>0.88611111111110996</v>
      </c>
    </row>
    <row r="74" spans="1:14" x14ac:dyDescent="0.2">
      <c r="A74" s="4">
        <v>1010</v>
      </c>
      <c r="B74" s="33">
        <v>10112</v>
      </c>
      <c r="C74" s="22">
        <v>0.82152777777777686</v>
      </c>
      <c r="D74" s="21">
        <v>0.83402777777777681</v>
      </c>
      <c r="E74" s="21">
        <v>0.83958333333333235</v>
      </c>
      <c r="F74" s="21">
        <v>0.843749999999999</v>
      </c>
      <c r="G74" s="21">
        <v>0.84861111111111009</v>
      </c>
      <c r="H74" s="21">
        <v>0.85347222222222119</v>
      </c>
      <c r="I74" s="21">
        <v>0.86458333333333226</v>
      </c>
      <c r="J74" s="22">
        <v>0.86736111111111003</v>
      </c>
      <c r="K74" s="21">
        <v>0.87569444444444333</v>
      </c>
      <c r="L74" s="21">
        <v>0.87777777777777666</v>
      </c>
      <c r="M74" s="21">
        <v>0.88749999999999885</v>
      </c>
      <c r="N74" s="22">
        <v>0.89652777777777659</v>
      </c>
    </row>
    <row r="75" spans="1:14" x14ac:dyDescent="0.2">
      <c r="A75" s="4">
        <v>1011</v>
      </c>
      <c r="B75" s="33">
        <v>10114</v>
      </c>
      <c r="C75" s="22">
        <v>0.83194444444444349</v>
      </c>
      <c r="D75" s="21">
        <v>0.84444444444444344</v>
      </c>
      <c r="E75" s="21">
        <v>0.84999999999999898</v>
      </c>
      <c r="F75" s="21">
        <v>0.85416666666666563</v>
      </c>
      <c r="G75" s="21">
        <v>0.85902777777777672</v>
      </c>
      <c r="H75" s="21">
        <v>0.86388888888888782</v>
      </c>
      <c r="I75" s="21">
        <v>0.87499999999999889</v>
      </c>
      <c r="J75" s="22">
        <v>0.87777777777777666</v>
      </c>
      <c r="K75" s="21">
        <v>0.88611111111110996</v>
      </c>
      <c r="L75" s="21">
        <v>0.88819444444444329</v>
      </c>
      <c r="M75" s="21">
        <v>0.89791666666666548</v>
      </c>
      <c r="N75" s="22">
        <v>0.90694444444444322</v>
      </c>
    </row>
    <row r="76" spans="1:14" x14ac:dyDescent="0.2">
      <c r="A76" s="4">
        <v>1012</v>
      </c>
      <c r="B76" s="33">
        <v>10116</v>
      </c>
      <c r="C76" s="22">
        <v>0.84236111111111012</v>
      </c>
      <c r="D76" s="21">
        <v>0.85486111111111007</v>
      </c>
      <c r="E76" s="21">
        <v>0.86041666666666561</v>
      </c>
      <c r="F76" s="21">
        <v>0.86458333333333226</v>
      </c>
      <c r="G76" s="21">
        <v>0.86944444444444335</v>
      </c>
      <c r="H76" s="21">
        <v>0.87430555555555445</v>
      </c>
      <c r="I76" s="21">
        <v>0.88541666666666552</v>
      </c>
      <c r="J76" s="22">
        <v>0.88819444444444329</v>
      </c>
      <c r="K76" s="21">
        <v>0.89652777777777659</v>
      </c>
      <c r="L76" s="21">
        <v>0.89861111111110992</v>
      </c>
      <c r="M76" s="21">
        <v>0.9083333333333321</v>
      </c>
      <c r="N76" s="22">
        <v>0.91736111111110985</v>
      </c>
    </row>
    <row r="77" spans="1:14" x14ac:dyDescent="0.2">
      <c r="A77" s="4">
        <v>1013</v>
      </c>
      <c r="B77" s="33">
        <v>10118</v>
      </c>
      <c r="C77" s="22">
        <v>0.85277777777777675</v>
      </c>
      <c r="D77" s="21">
        <v>0.8652777777777767</v>
      </c>
      <c r="E77" s="21">
        <v>0.87083333333333224</v>
      </c>
      <c r="F77" s="21">
        <v>0.87499999999999889</v>
      </c>
      <c r="G77" s="21">
        <v>0.87986111111110998</v>
      </c>
      <c r="H77" s="21">
        <v>0.88472222222222108</v>
      </c>
      <c r="I77" s="21">
        <v>0.89583333333333215</v>
      </c>
      <c r="J77" s="22">
        <v>0.89861111111110992</v>
      </c>
      <c r="K77" s="21">
        <v>0.90694444444444322</v>
      </c>
      <c r="L77" s="21">
        <v>0.90902777777777655</v>
      </c>
      <c r="M77" s="21">
        <v>0.91874999999999873</v>
      </c>
      <c r="N77" s="22">
        <v>0.92777777777777648</v>
      </c>
    </row>
    <row r="78" spans="1:14" x14ac:dyDescent="0.2">
      <c r="A78" s="4">
        <v>1014</v>
      </c>
      <c r="B78" s="33">
        <v>10120</v>
      </c>
      <c r="C78" s="22">
        <v>0.86319444444444338</v>
      </c>
      <c r="D78" s="21">
        <v>0.87569444444444333</v>
      </c>
      <c r="E78" s="21">
        <v>0.88124999999999887</v>
      </c>
      <c r="F78" s="21">
        <v>0.88541666666666552</v>
      </c>
      <c r="G78" s="21">
        <v>0.89027777777777661</v>
      </c>
      <c r="H78" s="21">
        <v>0.89513888888888771</v>
      </c>
      <c r="I78" s="21">
        <v>0.90624999999999878</v>
      </c>
      <c r="J78" s="22">
        <v>0.90902777777777655</v>
      </c>
      <c r="K78" s="21">
        <v>0.91736111111110985</v>
      </c>
      <c r="L78" s="21">
        <v>0.91944444444444318</v>
      </c>
      <c r="M78" s="21">
        <v>0.92916666666666536</v>
      </c>
      <c r="N78" s="22">
        <v>0.93819444444444311</v>
      </c>
    </row>
    <row r="79" spans="1:14" x14ac:dyDescent="0.2">
      <c r="A79" s="4">
        <v>1015</v>
      </c>
      <c r="B79" s="33">
        <v>10122</v>
      </c>
      <c r="C79" s="22">
        <v>0.87361111111111001</v>
      </c>
      <c r="D79" s="21">
        <v>0.88611111111110996</v>
      </c>
      <c r="E79" s="21">
        <v>0.8916666666666655</v>
      </c>
      <c r="F79" s="21">
        <v>0.89583333333333215</v>
      </c>
      <c r="G79" s="21">
        <v>0.90069444444444324</v>
      </c>
      <c r="H79" s="21">
        <v>0.90555555555555434</v>
      </c>
      <c r="I79" s="21">
        <v>0.91666666666666541</v>
      </c>
      <c r="J79" s="22">
        <v>0.91944444444444318</v>
      </c>
      <c r="K79" s="21">
        <v>0.92777777777777648</v>
      </c>
      <c r="L79" s="21">
        <v>0.92986111111110981</v>
      </c>
      <c r="M79" s="21">
        <v>0.93958333333333199</v>
      </c>
      <c r="N79" s="22">
        <v>0.94861111111110974</v>
      </c>
    </row>
    <row r="80" spans="1:14" x14ac:dyDescent="0.2">
      <c r="A80" s="4">
        <v>1016</v>
      </c>
      <c r="B80" s="33">
        <v>10124</v>
      </c>
      <c r="C80" s="22">
        <v>0.88402777777777664</v>
      </c>
      <c r="D80" s="21">
        <v>0.89652777777777659</v>
      </c>
      <c r="E80" s="21">
        <v>0.90208333333333213</v>
      </c>
      <c r="F80" s="21">
        <v>0.90624999999999878</v>
      </c>
      <c r="G80" s="21">
        <v>0.91111111111110987</v>
      </c>
      <c r="H80" s="21">
        <v>0.91597222222222097</v>
      </c>
      <c r="I80" s="21">
        <v>0.92708333333333204</v>
      </c>
      <c r="J80" s="22">
        <v>0.92986111111110981</v>
      </c>
      <c r="K80" s="21">
        <v>0.93819444444444311</v>
      </c>
      <c r="L80" s="21">
        <v>0.94027777777777644</v>
      </c>
      <c r="M80" s="21">
        <v>0.94999999999999862</v>
      </c>
      <c r="N80" s="22">
        <v>0.95902777777777637</v>
      </c>
    </row>
    <row r="81" spans="1:15" x14ac:dyDescent="0.2">
      <c r="A81" s="4">
        <v>1017</v>
      </c>
      <c r="B81" s="33">
        <v>10126</v>
      </c>
      <c r="C81" s="22">
        <v>0.89444444444444327</v>
      </c>
      <c r="D81" s="21">
        <v>0.90694444444444322</v>
      </c>
      <c r="E81" s="21">
        <v>0.91249999999999876</v>
      </c>
      <c r="F81" s="21">
        <v>0.91666666666666541</v>
      </c>
      <c r="G81" s="21">
        <v>0.9215277777777765</v>
      </c>
      <c r="H81" s="21">
        <v>0.9263888888888876</v>
      </c>
      <c r="I81" s="21">
        <v>0.93749999999999867</v>
      </c>
      <c r="J81" s="22">
        <v>0.94027777777777644</v>
      </c>
      <c r="K81" s="21">
        <v>0.94861111111110974</v>
      </c>
      <c r="L81" s="21">
        <v>0.95069444444444307</v>
      </c>
      <c r="M81" s="21">
        <v>0.96041666666666525</v>
      </c>
      <c r="N81" s="22">
        <v>0.969444444444443</v>
      </c>
    </row>
    <row r="82" spans="1:15" x14ac:dyDescent="0.2">
      <c r="A82" s="4">
        <v>1001</v>
      </c>
      <c r="B82" s="33">
        <v>10128</v>
      </c>
      <c r="C82" s="22">
        <v>0.90486111111110989</v>
      </c>
      <c r="D82" s="21">
        <v>0.91736111111110985</v>
      </c>
      <c r="E82" s="21">
        <v>0.92291666666666539</v>
      </c>
      <c r="F82" s="21">
        <v>0.92708333333333204</v>
      </c>
      <c r="G82" s="21">
        <v>0.93194444444444313</v>
      </c>
      <c r="H82" s="21">
        <v>0.93680555555555423</v>
      </c>
      <c r="I82" s="21">
        <v>0.9479166666666653</v>
      </c>
      <c r="J82" s="22">
        <v>0.95069444444444307</v>
      </c>
      <c r="K82" s="21">
        <v>0.95902777777777637</v>
      </c>
      <c r="L82" s="21">
        <v>0.96111111111110969</v>
      </c>
      <c r="M82" s="21">
        <v>0.97083333333333188</v>
      </c>
      <c r="N82" s="22">
        <v>0.97986111111110963</v>
      </c>
    </row>
    <row r="83" spans="1:15" x14ac:dyDescent="0.2">
      <c r="A83" s="4">
        <v>1002</v>
      </c>
      <c r="B83" s="33">
        <v>10130</v>
      </c>
      <c r="C83" s="22">
        <v>0.91527777777777652</v>
      </c>
      <c r="D83" s="21">
        <v>0.92777777777777648</v>
      </c>
      <c r="E83" s="21">
        <v>0.93333333333333202</v>
      </c>
      <c r="F83" s="21">
        <v>0.93749999999999867</v>
      </c>
      <c r="G83" s="21">
        <v>0.94236111111110976</v>
      </c>
      <c r="H83" s="21">
        <v>0.94722222222222086</v>
      </c>
      <c r="I83" s="21">
        <v>0.95833333333333193</v>
      </c>
      <c r="J83" s="22">
        <v>0.96111111111110969</v>
      </c>
      <c r="K83" s="21">
        <v>0.969444444444443</v>
      </c>
      <c r="L83" s="21">
        <v>0.97152777777777632</v>
      </c>
      <c r="M83" s="21">
        <v>0.98124999999999851</v>
      </c>
      <c r="N83" s="22">
        <v>0.99027777777777626</v>
      </c>
    </row>
    <row r="84" spans="1:15" x14ac:dyDescent="0.2">
      <c r="A84" s="4">
        <v>1003</v>
      </c>
      <c r="B84" s="33">
        <v>10132</v>
      </c>
      <c r="C84" s="22">
        <v>0.92569444444444315</v>
      </c>
      <c r="D84" s="21">
        <v>0.93819444444444311</v>
      </c>
      <c r="E84" s="21">
        <v>0.94374999999999865</v>
      </c>
      <c r="F84" s="21">
        <v>0.9479166666666653</v>
      </c>
      <c r="G84" s="21">
        <v>0.95277777777777639</v>
      </c>
      <c r="H84" s="21">
        <v>0.95763888888888749</v>
      </c>
      <c r="I84" s="21">
        <v>0.96874999999999856</v>
      </c>
      <c r="J84" s="22">
        <v>0.97152777777777632</v>
      </c>
      <c r="K84" s="21">
        <v>0.97986111111110963</v>
      </c>
      <c r="L84" s="21">
        <v>0.98194444444444295</v>
      </c>
      <c r="M84" s="21">
        <v>0.99166666666666514</v>
      </c>
      <c r="N84" s="22">
        <v>1.000694444444443</v>
      </c>
      <c r="O84" s="34" t="s">
        <v>65</v>
      </c>
    </row>
    <row r="85" spans="1:15" x14ac:dyDescent="0.2">
      <c r="A85" s="4">
        <v>1004</v>
      </c>
      <c r="B85" s="33">
        <v>10134</v>
      </c>
      <c r="C85" s="22">
        <v>0.93611111111110978</v>
      </c>
      <c r="D85" s="21">
        <v>0.94861111111110974</v>
      </c>
      <c r="E85" s="21">
        <v>0.95416666666666528</v>
      </c>
      <c r="F85" s="21">
        <v>0.95833333333333193</v>
      </c>
      <c r="G85" s="21">
        <v>0.96319444444444302</v>
      </c>
      <c r="H85" s="21">
        <v>0.96805555555555411</v>
      </c>
      <c r="I85" s="21">
        <v>0.97916666666666519</v>
      </c>
      <c r="J85" s="22">
        <v>0.98194444444444295</v>
      </c>
      <c r="K85" s="21">
        <v>0.99027777777777626</v>
      </c>
      <c r="L85" s="21">
        <v>0.99236111111110958</v>
      </c>
      <c r="M85" s="21">
        <v>1.0020833333333319</v>
      </c>
      <c r="N85" s="22">
        <v>1.01111111111111</v>
      </c>
      <c r="O85" s="34" t="s">
        <v>65</v>
      </c>
    </row>
    <row r="86" spans="1:15" x14ac:dyDescent="0.2">
      <c r="A86" s="4">
        <v>1005</v>
      </c>
      <c r="B86" s="33">
        <v>10136</v>
      </c>
      <c r="C86" s="22">
        <v>0.94652777777777641</v>
      </c>
      <c r="D86" s="21">
        <v>0.95902777777777637</v>
      </c>
      <c r="E86" s="21">
        <v>0.9645833333333319</v>
      </c>
      <c r="F86" s="21">
        <v>0.96874999999999856</v>
      </c>
      <c r="G86" s="21">
        <v>0.97361111111110965</v>
      </c>
      <c r="H86" s="21">
        <v>0.97847222222222074</v>
      </c>
      <c r="I86" s="21">
        <v>0.98958333333333182</v>
      </c>
      <c r="J86" s="22">
        <v>0.99236111111110958</v>
      </c>
      <c r="K86" s="21">
        <v>1.000694444444443</v>
      </c>
      <c r="L86" s="21">
        <v>1.0027777777777764</v>
      </c>
      <c r="M86" s="21">
        <v>1.0124999999999988</v>
      </c>
      <c r="N86" s="22">
        <v>1.0215277777777769</v>
      </c>
      <c r="O86" s="34" t="s">
        <v>65</v>
      </c>
    </row>
    <row r="87" spans="1:15" x14ac:dyDescent="0.2">
      <c r="A87" s="4">
        <v>1006</v>
      </c>
      <c r="B87" s="33">
        <v>10138</v>
      </c>
      <c r="C87" s="22">
        <v>0.95694444444444304</v>
      </c>
      <c r="D87" s="21">
        <v>0.969444444444443</v>
      </c>
      <c r="E87" s="21">
        <v>0.97499999999999853</v>
      </c>
      <c r="F87" s="21">
        <v>0.97916666666666519</v>
      </c>
      <c r="G87" s="21">
        <v>0.98402777777777628</v>
      </c>
      <c r="H87" s="21">
        <v>0.98888888888888737</v>
      </c>
      <c r="I87" s="21">
        <v>0.99999999999999845</v>
      </c>
      <c r="J87" s="22">
        <v>1.0027777777777762</v>
      </c>
      <c r="K87" s="21">
        <v>1.0111111111111097</v>
      </c>
      <c r="L87" s="21">
        <v>1.0131944444444432</v>
      </c>
      <c r="M87" s="21">
        <v>1.0229166666666656</v>
      </c>
      <c r="N87" s="22">
        <v>1.0319444444444437</v>
      </c>
      <c r="O87" s="34" t="s">
        <v>65</v>
      </c>
    </row>
    <row r="88" spans="1:15" x14ac:dyDescent="0.2">
      <c r="A88" s="4">
        <v>1007</v>
      </c>
      <c r="B88" s="35">
        <v>17050</v>
      </c>
      <c r="C88" s="22">
        <v>0.97222222222222221</v>
      </c>
      <c r="D88" s="21">
        <v>0.98472222222222217</v>
      </c>
      <c r="E88" s="21">
        <v>0.9902777777777777</v>
      </c>
      <c r="F88" s="21">
        <v>0.99444444444444435</v>
      </c>
      <c r="G88" s="21">
        <v>0.99930555555555545</v>
      </c>
      <c r="H88" s="21">
        <v>1.0041666666666667</v>
      </c>
      <c r="I88" s="21">
        <v>1.0152777777777779</v>
      </c>
      <c r="J88" s="22">
        <v>1.0180555555555557</v>
      </c>
      <c r="K88" s="21"/>
      <c r="L88" s="21"/>
      <c r="M88" s="21"/>
      <c r="N88" s="22"/>
    </row>
    <row r="89" spans="1:15" x14ac:dyDescent="0.2">
      <c r="A89" s="4">
        <v>1008</v>
      </c>
      <c r="B89" s="35">
        <v>17052</v>
      </c>
      <c r="C89" s="22">
        <v>0.98125000000000007</v>
      </c>
      <c r="D89" s="21">
        <v>0.99375000000000002</v>
      </c>
      <c r="E89" s="21">
        <v>0.99930555555555556</v>
      </c>
      <c r="F89" s="21">
        <v>1.0034722222222223</v>
      </c>
      <c r="G89" s="21">
        <v>1.0083333333333335</v>
      </c>
      <c r="H89" s="21">
        <v>1.0131944444444447</v>
      </c>
      <c r="I89" s="21"/>
      <c r="J89" s="22"/>
      <c r="K89" s="21"/>
      <c r="L89" s="21"/>
      <c r="M89" s="21"/>
      <c r="N89" s="22"/>
    </row>
    <row r="91" spans="1:15" x14ac:dyDescent="0.2">
      <c r="B91" s="33">
        <v>10150</v>
      </c>
      <c r="C91" s="22">
        <v>0.97777777777777641</v>
      </c>
      <c r="D91" s="21">
        <v>0.99027777777777637</v>
      </c>
      <c r="E91" s="21">
        <v>0.9958333333333319</v>
      </c>
      <c r="F91" s="21">
        <v>0.99999999999999856</v>
      </c>
      <c r="G91" s="21">
        <v>1.0048611111111097</v>
      </c>
      <c r="H91" s="21">
        <v>1.0097222222222209</v>
      </c>
      <c r="I91" s="21">
        <v>1.0208333333333321</v>
      </c>
      <c r="J91" s="22">
        <v>1.0236111111111099</v>
      </c>
      <c r="K91" s="21">
        <v>1.0319444444444434</v>
      </c>
      <c r="L91" s="21">
        <v>1.0340277777777769</v>
      </c>
      <c r="M91" s="21">
        <v>1.0437499999999993</v>
      </c>
      <c r="N91" s="22">
        <v>1.0527777777777774</v>
      </c>
    </row>
    <row r="92" spans="1:15" x14ac:dyDescent="0.2">
      <c r="B92" s="33">
        <v>10152</v>
      </c>
      <c r="C92" s="22">
        <v>0.99861111111110978</v>
      </c>
      <c r="D92" s="21">
        <v>1.0111111111111102</v>
      </c>
      <c r="E92" s="21">
        <v>1.0166666666666659</v>
      </c>
      <c r="F92" s="21">
        <v>1.0208333333333328</v>
      </c>
      <c r="G92" s="21">
        <v>1.025694444444444</v>
      </c>
      <c r="H92" s="21">
        <v>1.0305555555555552</v>
      </c>
      <c r="I92" s="21">
        <v>1.0416666666666665</v>
      </c>
      <c r="J92" s="22">
        <v>1.0444444444444443</v>
      </c>
      <c r="K92" s="21">
        <v>1.0527777777777778</v>
      </c>
      <c r="L92" s="21">
        <v>1.0548611111111112</v>
      </c>
      <c r="M92" s="21">
        <v>1.0645833333333337</v>
      </c>
      <c r="N92" s="22">
        <v>1.0736111111111117</v>
      </c>
    </row>
    <row r="93" spans="1:15" x14ac:dyDescent="0.2">
      <c r="B93" s="33">
        <v>10154</v>
      </c>
      <c r="C93" s="22">
        <v>1.019444444444443</v>
      </c>
      <c r="D93" s="21">
        <v>1.0319444444444434</v>
      </c>
      <c r="E93" s="21">
        <v>1.0374999999999992</v>
      </c>
      <c r="F93" s="21">
        <v>1.0416666666666661</v>
      </c>
      <c r="G93" s="21">
        <v>1.0465277777777773</v>
      </c>
      <c r="H93" s="21">
        <v>1.0513888888888885</v>
      </c>
      <c r="I93" s="21">
        <v>1.0624999999999998</v>
      </c>
      <c r="J93" s="22">
        <v>1.0652777777777775</v>
      </c>
      <c r="K93" s="21">
        <v>1.0736111111111111</v>
      </c>
      <c r="L93" s="21">
        <v>1.0756944444444445</v>
      </c>
      <c r="M93" s="21">
        <v>1.0854166666666669</v>
      </c>
      <c r="N93" s="22">
        <v>1.094444444444445</v>
      </c>
    </row>
    <row r="94" spans="1:15" x14ac:dyDescent="0.2">
      <c r="B94" s="33">
        <v>10156</v>
      </c>
      <c r="C94" s="22">
        <v>1.0402777777777763</v>
      </c>
      <c r="D94" s="21">
        <v>1.0527777777777767</v>
      </c>
      <c r="E94" s="21">
        <v>1.0583333333333325</v>
      </c>
      <c r="F94" s="21">
        <v>1.0624999999999993</v>
      </c>
      <c r="G94" s="21">
        <v>1.0673611111111105</v>
      </c>
      <c r="H94" s="21">
        <v>1.0722222222222217</v>
      </c>
      <c r="I94" s="21">
        <v>1.083333333333333</v>
      </c>
      <c r="J94" s="22">
        <v>1.0861111111111108</v>
      </c>
      <c r="K94" s="21">
        <v>1.0944444444444443</v>
      </c>
      <c r="L94" s="21">
        <v>1.0965277777777778</v>
      </c>
      <c r="M94" s="21">
        <v>1.1062500000000002</v>
      </c>
      <c r="N94" s="22">
        <v>1.1152777777777783</v>
      </c>
    </row>
    <row r="95" spans="1:15" x14ac:dyDescent="0.2">
      <c r="B95" s="33">
        <v>10158</v>
      </c>
      <c r="C95" s="22">
        <v>1.0611111111111096</v>
      </c>
      <c r="D95" s="21">
        <v>1.07361111111111</v>
      </c>
      <c r="E95" s="21">
        <v>1.0791666666666657</v>
      </c>
      <c r="F95" s="21">
        <v>1.0833333333333326</v>
      </c>
      <c r="G95" s="21">
        <v>1.0881944444444438</v>
      </c>
      <c r="H95" s="21">
        <v>1.093055555555555</v>
      </c>
      <c r="I95" s="21">
        <v>1.1041666666666663</v>
      </c>
      <c r="J95" s="22">
        <v>1.1069444444444441</v>
      </c>
      <c r="K95" s="21">
        <v>1.1152777777777776</v>
      </c>
      <c r="L95" s="21">
        <v>1.117361111111111</v>
      </c>
      <c r="M95" s="21">
        <v>1.1270833333333334</v>
      </c>
      <c r="N95" s="22">
        <v>1.1361111111111115</v>
      </c>
    </row>
    <row r="96" spans="1:15" s="39" customFormat="1" ht="77.25" x14ac:dyDescent="0.2">
      <c r="A96" s="2"/>
      <c r="B96" s="36" t="s">
        <v>70</v>
      </c>
      <c r="C96" s="37" t="s">
        <v>72</v>
      </c>
      <c r="D96" s="38" t="s">
        <v>73</v>
      </c>
      <c r="E96" s="38" t="s">
        <v>74</v>
      </c>
      <c r="F96" s="38" t="s">
        <v>75</v>
      </c>
      <c r="G96" s="38" t="s">
        <v>76</v>
      </c>
      <c r="H96" s="38" t="s">
        <v>77</v>
      </c>
      <c r="I96" s="38" t="s">
        <v>78</v>
      </c>
      <c r="J96" s="37" t="s">
        <v>79</v>
      </c>
      <c r="K96" s="38" t="s">
        <v>80</v>
      </c>
      <c r="L96" s="38" t="s">
        <v>81</v>
      </c>
      <c r="M96" s="38" t="s">
        <v>82</v>
      </c>
      <c r="N96" s="37" t="s">
        <v>83</v>
      </c>
    </row>
  </sheetData>
  <conditionalFormatting sqref="B6:C85">
    <cfRule type="cellIs" dxfId="17" priority="1" operator="between">
      <formula>10000</formula>
      <formula>10599</formula>
    </cfRule>
    <cfRule type="cellIs" dxfId="16" priority="2" operator="between">
      <formula>30000</formula>
      <formula>30599</formula>
    </cfRule>
    <cfRule type="cellIs" dxfId="15" priority="3" operator="between">
      <formula>10599</formula>
      <formula>20599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L83"/>
  <sheetViews>
    <sheetView workbookViewId="0">
      <pane ySplit="1" topLeftCell="A68" activePane="bottomLeft" state="frozen"/>
      <selection activeCell="Q33" sqref="Q33"/>
      <selection pane="bottomLeft" activeCell="J75" sqref="J75"/>
    </sheetView>
  </sheetViews>
  <sheetFormatPr defaultColWidth="9.14453125" defaultRowHeight="15" x14ac:dyDescent="0.15"/>
  <cols>
    <col min="1" max="1" width="5.51171875" style="2" bestFit="1" customWidth="1"/>
    <col min="2" max="2" width="6.05078125" style="59" bestFit="1" customWidth="1"/>
    <col min="3" max="12" width="5.6484375" style="59" customWidth="1"/>
    <col min="13" max="16384" width="9.14453125" style="59"/>
  </cols>
  <sheetData>
    <row r="1" spans="1:11" s="57" customFormat="1" ht="77.25" x14ac:dyDescent="0.2">
      <c r="A1" s="10" t="s">
        <v>64</v>
      </c>
      <c r="B1" s="10" t="s">
        <v>70</v>
      </c>
      <c r="C1" s="40" t="s">
        <v>81</v>
      </c>
      <c r="D1" s="41" t="s">
        <v>84</v>
      </c>
      <c r="E1" s="40" t="s">
        <v>79</v>
      </c>
      <c r="F1" s="41" t="s">
        <v>87</v>
      </c>
      <c r="G1" s="42" t="s">
        <v>77</v>
      </c>
      <c r="H1" s="42" t="s">
        <v>76</v>
      </c>
      <c r="I1" s="42" t="s">
        <v>75</v>
      </c>
      <c r="J1" s="42" t="s">
        <v>74</v>
      </c>
      <c r="K1" s="43" t="s">
        <v>73</v>
      </c>
    </row>
    <row r="2" spans="1:11" ht="15" customHeight="1" x14ac:dyDescent="0.15">
      <c r="A2" s="5">
        <v>2006</v>
      </c>
      <c r="B2" s="49">
        <v>17003</v>
      </c>
      <c r="C2" s="44"/>
      <c r="D2" s="45"/>
      <c r="E2" s="58"/>
      <c r="F2" s="46"/>
      <c r="G2" s="20">
        <v>0.2298611111111111</v>
      </c>
      <c r="H2" s="52">
        <v>0.23472222222222219</v>
      </c>
      <c r="I2" s="52">
        <v>0.23958333333333329</v>
      </c>
      <c r="J2" s="52">
        <v>0.24374999999999994</v>
      </c>
      <c r="K2" s="22">
        <v>0.24861111111111103</v>
      </c>
    </row>
    <row r="3" spans="1:11" ht="5.0999999999999996" customHeight="1" x14ac:dyDescent="0.15">
      <c r="A3" s="60"/>
      <c r="B3" s="61"/>
      <c r="C3" s="62"/>
      <c r="D3" s="62"/>
      <c r="E3" s="63"/>
      <c r="F3" s="62"/>
      <c r="G3" s="62"/>
      <c r="H3" s="62"/>
      <c r="I3" s="62"/>
      <c r="J3" s="63"/>
      <c r="K3" s="63"/>
    </row>
    <row r="4" spans="1:11" ht="15" customHeight="1" x14ac:dyDescent="0.15">
      <c r="A4" s="5">
        <v>2007</v>
      </c>
      <c r="B4" s="49">
        <v>17005</v>
      </c>
      <c r="C4" s="44"/>
      <c r="D4" s="46"/>
      <c r="E4" s="25">
        <v>0.22430555555555556</v>
      </c>
      <c r="F4" s="50">
        <v>0.22847222222222222</v>
      </c>
      <c r="G4" s="50">
        <v>0.23888888888888885</v>
      </c>
      <c r="H4" s="50">
        <v>0.24374999999999994</v>
      </c>
      <c r="I4" s="17">
        <v>0.24861111111111103</v>
      </c>
      <c r="J4" s="44"/>
      <c r="K4" s="20"/>
    </row>
    <row r="5" spans="1:11" ht="15" customHeight="1" x14ac:dyDescent="0.15">
      <c r="A5" s="5">
        <v>2007</v>
      </c>
      <c r="B5" s="64">
        <v>10703</v>
      </c>
      <c r="C5" s="65"/>
      <c r="D5" s="66"/>
      <c r="E5" s="58"/>
      <c r="F5" s="45"/>
      <c r="G5" s="45"/>
      <c r="H5" s="46"/>
      <c r="I5" s="20">
        <v>0.24930555555555556</v>
      </c>
      <c r="J5" s="51">
        <v>0.25347222222222221</v>
      </c>
      <c r="K5" s="30">
        <v>0.2583333333333333</v>
      </c>
    </row>
    <row r="6" spans="1:11" ht="5.0999999999999996" customHeight="1" x14ac:dyDescent="0.15">
      <c r="A6" s="60"/>
      <c r="B6" s="61"/>
      <c r="C6" s="62"/>
      <c r="D6" s="62"/>
      <c r="E6" s="63"/>
      <c r="F6" s="62"/>
      <c r="G6" s="62"/>
      <c r="H6" s="62"/>
      <c r="I6" s="62"/>
      <c r="J6" s="63"/>
      <c r="K6" s="63"/>
    </row>
    <row r="7" spans="1:11" ht="15" customHeight="1" x14ac:dyDescent="0.15">
      <c r="A7" s="5">
        <v>2008</v>
      </c>
      <c r="B7" s="53">
        <v>17009</v>
      </c>
      <c r="C7" s="32">
        <v>0.22430555555555556</v>
      </c>
      <c r="D7" s="50">
        <v>0.22847222222222222</v>
      </c>
      <c r="E7" s="50">
        <v>0.23472222222222219</v>
      </c>
      <c r="F7" s="50">
        <v>0.23888888888888885</v>
      </c>
      <c r="G7" s="17">
        <v>0.24930555555555547</v>
      </c>
      <c r="H7" s="44"/>
      <c r="I7" s="45"/>
      <c r="J7" s="45"/>
      <c r="K7" s="20"/>
    </row>
    <row r="8" spans="1:11" ht="15" customHeight="1" x14ac:dyDescent="0.15">
      <c r="A8" s="5">
        <v>2008</v>
      </c>
      <c r="B8" s="64">
        <v>10707</v>
      </c>
      <c r="C8" s="44"/>
      <c r="D8" s="45"/>
      <c r="E8" s="58"/>
      <c r="F8" s="46"/>
      <c r="G8" s="20">
        <v>0.25</v>
      </c>
      <c r="H8" s="51">
        <v>0.25486111111111109</v>
      </c>
      <c r="I8" s="51">
        <v>0.25972222222222219</v>
      </c>
      <c r="J8" s="51">
        <v>0.26388888888888884</v>
      </c>
      <c r="K8" s="30">
        <v>0.26874999999999993</v>
      </c>
    </row>
    <row r="9" spans="1:11" ht="5.0999999999999996" customHeight="1" x14ac:dyDescent="0.15">
      <c r="A9" s="60"/>
      <c r="B9" s="61"/>
      <c r="C9" s="62"/>
      <c r="D9" s="62"/>
      <c r="E9" s="63"/>
      <c r="F9" s="62"/>
      <c r="G9" s="62"/>
      <c r="H9" s="62"/>
      <c r="I9" s="62"/>
      <c r="J9" s="63"/>
      <c r="K9" s="63"/>
    </row>
    <row r="10" spans="1:11" ht="15" customHeight="1" x14ac:dyDescent="0.15">
      <c r="A10" s="5">
        <v>2009</v>
      </c>
      <c r="B10" s="53">
        <v>17013</v>
      </c>
      <c r="C10" s="32">
        <v>0.23472222222222219</v>
      </c>
      <c r="D10" s="50">
        <v>0.23888888888888885</v>
      </c>
      <c r="E10" s="50">
        <v>0.24513888888888882</v>
      </c>
      <c r="F10" s="17">
        <v>0.24930555555555547</v>
      </c>
      <c r="G10" s="44"/>
      <c r="H10" s="45"/>
      <c r="I10" s="45"/>
      <c r="J10" s="45"/>
      <c r="K10" s="20"/>
    </row>
    <row r="11" spans="1:11" ht="15" customHeight="1" x14ac:dyDescent="0.15">
      <c r="A11" s="5">
        <v>2009</v>
      </c>
      <c r="B11" s="64">
        <v>10711</v>
      </c>
      <c r="C11" s="44"/>
      <c r="D11" s="45"/>
      <c r="E11" s="20"/>
      <c r="F11" s="20">
        <v>0.25</v>
      </c>
      <c r="G11" s="51">
        <v>0.26041666666666663</v>
      </c>
      <c r="H11" s="51">
        <v>0.26527777777777772</v>
      </c>
      <c r="I11" s="51">
        <v>0.27013888888888882</v>
      </c>
      <c r="J11" s="51">
        <v>0.27430555555555547</v>
      </c>
      <c r="K11" s="30">
        <v>0.27916666666666656</v>
      </c>
    </row>
    <row r="12" spans="1:11" ht="5.0999999999999996" customHeight="1" x14ac:dyDescent="0.15">
      <c r="A12" s="60"/>
      <c r="B12" s="61"/>
      <c r="C12" s="62"/>
      <c r="D12" s="62"/>
      <c r="E12" s="63"/>
      <c r="F12" s="62"/>
      <c r="G12" s="62"/>
      <c r="H12" s="62"/>
      <c r="I12" s="62"/>
      <c r="J12" s="63"/>
      <c r="K12" s="63"/>
    </row>
    <row r="13" spans="1:11" ht="15" customHeight="1" x14ac:dyDescent="0.15">
      <c r="A13" s="5">
        <v>2010</v>
      </c>
      <c r="B13" s="53">
        <v>17015</v>
      </c>
      <c r="C13" s="32">
        <v>0.24513888888888888</v>
      </c>
      <c r="D13" s="17">
        <v>0.24930555555555553</v>
      </c>
      <c r="E13" s="17"/>
      <c r="F13" s="45"/>
      <c r="G13" s="45"/>
      <c r="H13" s="45"/>
      <c r="I13" s="45"/>
      <c r="J13" s="45"/>
      <c r="K13" s="20"/>
    </row>
    <row r="14" spans="1:11" ht="15" customHeight="1" x14ac:dyDescent="0.15">
      <c r="A14" s="5">
        <v>2010</v>
      </c>
      <c r="B14" s="64">
        <v>10715</v>
      </c>
      <c r="C14" s="52"/>
      <c r="D14" s="20">
        <v>0.25</v>
      </c>
      <c r="E14" s="51">
        <v>0.25624999999999998</v>
      </c>
      <c r="F14" s="51">
        <v>0.26041666666666663</v>
      </c>
      <c r="G14" s="51">
        <v>0.27083333333333326</v>
      </c>
      <c r="H14" s="51">
        <v>0.27569444444444435</v>
      </c>
      <c r="I14" s="51">
        <v>0.28055555555555545</v>
      </c>
      <c r="J14" s="51">
        <v>0.2847222222222221</v>
      </c>
      <c r="K14" s="30">
        <v>0.28958333333333319</v>
      </c>
    </row>
    <row r="15" spans="1:11" ht="5.0999999999999996" customHeight="1" x14ac:dyDescent="0.15">
      <c r="A15" s="60"/>
      <c r="B15" s="61"/>
      <c r="C15" s="62"/>
      <c r="D15" s="62"/>
      <c r="E15" s="63"/>
      <c r="F15" s="62"/>
      <c r="G15" s="62"/>
      <c r="H15" s="62"/>
      <c r="I15" s="62"/>
      <c r="J15" s="63"/>
      <c r="K15" s="63"/>
    </row>
    <row r="16" spans="1:11" ht="15" customHeight="1" x14ac:dyDescent="0.15">
      <c r="A16" s="5">
        <v>2001</v>
      </c>
      <c r="B16" s="67">
        <v>10501</v>
      </c>
      <c r="C16" s="22">
        <v>0.25625000000000003</v>
      </c>
      <c r="D16" s="52">
        <v>0.26041666666666669</v>
      </c>
      <c r="E16" s="22">
        <v>0.26666666666666666</v>
      </c>
      <c r="F16" s="52">
        <v>0.27083333333333331</v>
      </c>
      <c r="G16" s="52">
        <v>0.28124999999999994</v>
      </c>
      <c r="H16" s="52">
        <v>0.28611111111111104</v>
      </c>
      <c r="I16" s="52">
        <v>0.29097222222222213</v>
      </c>
      <c r="J16" s="52">
        <v>0.29513888888888878</v>
      </c>
      <c r="K16" s="22">
        <v>0.29999999999999988</v>
      </c>
    </row>
    <row r="17" spans="1:11" ht="15" customHeight="1" x14ac:dyDescent="0.15">
      <c r="A17" s="5">
        <v>2002</v>
      </c>
      <c r="B17" s="67">
        <v>10503</v>
      </c>
      <c r="C17" s="22">
        <v>0.26666666666666672</v>
      </c>
      <c r="D17" s="52">
        <v>0.27083333333333337</v>
      </c>
      <c r="E17" s="22">
        <v>0.27708333333333335</v>
      </c>
      <c r="F17" s="52">
        <v>0.28125</v>
      </c>
      <c r="G17" s="52">
        <v>0.29166666666666663</v>
      </c>
      <c r="H17" s="52">
        <v>0.29652777777777772</v>
      </c>
      <c r="I17" s="52">
        <v>0.30138888888888882</v>
      </c>
      <c r="J17" s="52">
        <v>0.30555555555555547</v>
      </c>
      <c r="K17" s="22">
        <v>0.31041666666666656</v>
      </c>
    </row>
    <row r="18" spans="1:11" ht="15" customHeight="1" x14ac:dyDescent="0.15">
      <c r="A18" s="5">
        <v>2003</v>
      </c>
      <c r="B18" s="67">
        <v>10505</v>
      </c>
      <c r="C18" s="22">
        <v>0.2770833333333334</v>
      </c>
      <c r="D18" s="52">
        <v>0.28125000000000006</v>
      </c>
      <c r="E18" s="22">
        <v>0.28750000000000003</v>
      </c>
      <c r="F18" s="52">
        <v>0.29166666666666669</v>
      </c>
      <c r="G18" s="52">
        <v>0.30208333333333331</v>
      </c>
      <c r="H18" s="52">
        <v>0.30694444444444441</v>
      </c>
      <c r="I18" s="52">
        <v>0.3118055555555555</v>
      </c>
      <c r="J18" s="52">
        <v>0.31597222222222215</v>
      </c>
      <c r="K18" s="22">
        <v>0.32083333333333325</v>
      </c>
    </row>
    <row r="19" spans="1:11" ht="15" customHeight="1" x14ac:dyDescent="0.15">
      <c r="A19" s="5">
        <v>2004</v>
      </c>
      <c r="B19" s="67">
        <v>10507</v>
      </c>
      <c r="C19" s="22">
        <v>0.28750000000000009</v>
      </c>
      <c r="D19" s="52">
        <v>0.29166666666666674</v>
      </c>
      <c r="E19" s="22">
        <v>0.29791666666666672</v>
      </c>
      <c r="F19" s="52">
        <v>0.30208333333333337</v>
      </c>
      <c r="G19" s="52">
        <v>0.3125</v>
      </c>
      <c r="H19" s="52">
        <v>0.31736111111111109</v>
      </c>
      <c r="I19" s="52">
        <v>0.32222222222222219</v>
      </c>
      <c r="J19" s="52">
        <v>0.32638888888888884</v>
      </c>
      <c r="K19" s="22">
        <v>0.33124999999999993</v>
      </c>
    </row>
    <row r="20" spans="1:11" ht="15" customHeight="1" x14ac:dyDescent="0.15">
      <c r="A20" s="5">
        <v>2005</v>
      </c>
      <c r="B20" s="67">
        <v>10509</v>
      </c>
      <c r="C20" s="22">
        <v>0.29791666666666677</v>
      </c>
      <c r="D20" s="52">
        <v>0.30208333333333343</v>
      </c>
      <c r="E20" s="22">
        <v>0.3083333333333334</v>
      </c>
      <c r="F20" s="52">
        <v>0.31250000000000006</v>
      </c>
      <c r="G20" s="52">
        <v>0.32291666666666669</v>
      </c>
      <c r="H20" s="52">
        <v>0.32777777777777778</v>
      </c>
      <c r="I20" s="52">
        <v>0.33263888888888887</v>
      </c>
      <c r="J20" s="52">
        <v>0.33680555555555552</v>
      </c>
      <c r="K20" s="22">
        <v>0.34166666666666662</v>
      </c>
    </row>
    <row r="21" spans="1:11" ht="15" customHeight="1" x14ac:dyDescent="0.15">
      <c r="A21" s="5">
        <v>2006</v>
      </c>
      <c r="B21" s="67">
        <v>10511</v>
      </c>
      <c r="C21" s="22">
        <v>0.30833333333333346</v>
      </c>
      <c r="D21" s="52">
        <v>0.31250000000000011</v>
      </c>
      <c r="E21" s="22">
        <v>0.31875000000000009</v>
      </c>
      <c r="F21" s="52">
        <v>0.32291666666666674</v>
      </c>
      <c r="G21" s="52">
        <v>0.33333333333333337</v>
      </c>
      <c r="H21" s="52">
        <v>0.33819444444444446</v>
      </c>
      <c r="I21" s="52">
        <v>0.34305555555555556</v>
      </c>
      <c r="J21" s="52">
        <v>0.34722222222222221</v>
      </c>
      <c r="K21" s="22">
        <v>0.3520833333333333</v>
      </c>
    </row>
    <row r="22" spans="1:11" ht="15" customHeight="1" x14ac:dyDescent="0.15">
      <c r="A22" s="5">
        <v>2007</v>
      </c>
      <c r="B22" s="67">
        <v>10513</v>
      </c>
      <c r="C22" s="22">
        <v>0.31875000000000014</v>
      </c>
      <c r="D22" s="52">
        <v>0.3229166666666668</v>
      </c>
      <c r="E22" s="22">
        <v>0.32916666666666677</v>
      </c>
      <c r="F22" s="52">
        <v>0.33333333333333343</v>
      </c>
      <c r="G22" s="52">
        <v>0.34375000000000006</v>
      </c>
      <c r="H22" s="52">
        <v>0.34861111111111115</v>
      </c>
      <c r="I22" s="52">
        <v>0.35347222222222224</v>
      </c>
      <c r="J22" s="52">
        <v>0.3576388888888889</v>
      </c>
      <c r="K22" s="22">
        <v>0.36249999999999999</v>
      </c>
    </row>
    <row r="23" spans="1:11" ht="15" customHeight="1" x14ac:dyDescent="0.15">
      <c r="A23" s="5">
        <v>2008</v>
      </c>
      <c r="B23" s="67">
        <v>10515</v>
      </c>
      <c r="C23" s="22">
        <v>0.32916666666666683</v>
      </c>
      <c r="D23" s="52">
        <v>0.33333333333333348</v>
      </c>
      <c r="E23" s="22">
        <v>0.33958333333333346</v>
      </c>
      <c r="F23" s="52">
        <v>0.34375000000000011</v>
      </c>
      <c r="G23" s="52">
        <v>0.35416666666666674</v>
      </c>
      <c r="H23" s="52">
        <v>0.35902777777777783</v>
      </c>
      <c r="I23" s="52">
        <v>0.36388888888888893</v>
      </c>
      <c r="J23" s="52">
        <v>0.36805555555555558</v>
      </c>
      <c r="K23" s="22">
        <v>0.37291666666666667</v>
      </c>
    </row>
    <row r="24" spans="1:11" ht="15" customHeight="1" x14ac:dyDescent="0.15">
      <c r="A24" s="5">
        <v>2009</v>
      </c>
      <c r="B24" s="67">
        <v>10517</v>
      </c>
      <c r="C24" s="22">
        <v>0.33958333333333351</v>
      </c>
      <c r="D24" s="52">
        <v>0.34375000000000017</v>
      </c>
      <c r="E24" s="22">
        <v>0.35000000000000014</v>
      </c>
      <c r="F24" s="52">
        <v>0.3541666666666668</v>
      </c>
      <c r="G24" s="52">
        <v>0.36458333333333343</v>
      </c>
      <c r="H24" s="52">
        <v>0.36944444444444452</v>
      </c>
      <c r="I24" s="52">
        <v>0.37430555555555561</v>
      </c>
      <c r="J24" s="52">
        <v>0.37847222222222227</v>
      </c>
      <c r="K24" s="22">
        <v>0.38333333333333336</v>
      </c>
    </row>
    <row r="25" spans="1:11" ht="15" customHeight="1" x14ac:dyDescent="0.15">
      <c r="A25" s="5">
        <v>2010</v>
      </c>
      <c r="B25" s="67">
        <v>10519</v>
      </c>
      <c r="C25" s="22">
        <v>0.3500000000000002</v>
      </c>
      <c r="D25" s="52">
        <v>0.35416666666666685</v>
      </c>
      <c r="E25" s="22">
        <v>0.36041666666666683</v>
      </c>
      <c r="F25" s="52">
        <v>0.36458333333333348</v>
      </c>
      <c r="G25" s="52">
        <v>0.37500000000000011</v>
      </c>
      <c r="H25" s="52">
        <v>0.3798611111111112</v>
      </c>
      <c r="I25" s="52">
        <v>0.3847222222222223</v>
      </c>
      <c r="J25" s="52">
        <v>0.38888888888888895</v>
      </c>
      <c r="K25" s="22">
        <v>0.39375000000000004</v>
      </c>
    </row>
    <row r="26" spans="1:11" ht="15" customHeight="1" x14ac:dyDescent="0.15">
      <c r="A26" s="5">
        <v>2001</v>
      </c>
      <c r="B26" s="67">
        <v>10521</v>
      </c>
      <c r="C26" s="22">
        <v>0.36041666666666689</v>
      </c>
      <c r="D26" s="52">
        <v>0.36458333333333354</v>
      </c>
      <c r="E26" s="22">
        <v>0.37083333333333351</v>
      </c>
      <c r="F26" s="52">
        <v>0.37500000000000017</v>
      </c>
      <c r="G26" s="52">
        <v>0.3854166666666668</v>
      </c>
      <c r="H26" s="52">
        <v>0.39027777777777789</v>
      </c>
      <c r="I26" s="52">
        <v>0.39513888888888898</v>
      </c>
      <c r="J26" s="52">
        <v>0.39930555555555564</v>
      </c>
      <c r="K26" s="22">
        <v>0.40416666666666673</v>
      </c>
    </row>
    <row r="27" spans="1:11" ht="15" customHeight="1" x14ac:dyDescent="0.15">
      <c r="A27" s="5">
        <v>2002</v>
      </c>
      <c r="B27" s="67">
        <v>10523</v>
      </c>
      <c r="C27" s="22">
        <v>0.37083333333333357</v>
      </c>
      <c r="D27" s="52">
        <v>0.37500000000000022</v>
      </c>
      <c r="E27" s="22">
        <v>0.3812500000000002</v>
      </c>
      <c r="F27" s="52">
        <v>0.38541666666666685</v>
      </c>
      <c r="G27" s="52">
        <v>0.39583333333333348</v>
      </c>
      <c r="H27" s="52">
        <v>0.40069444444444458</v>
      </c>
      <c r="I27" s="52">
        <v>0.40555555555555567</v>
      </c>
      <c r="J27" s="52">
        <v>0.40972222222222232</v>
      </c>
      <c r="K27" s="22">
        <v>0.41458333333333341</v>
      </c>
    </row>
    <row r="28" spans="1:11" ht="15" customHeight="1" x14ac:dyDescent="0.15">
      <c r="A28" s="5">
        <v>2003</v>
      </c>
      <c r="B28" s="67">
        <v>10525</v>
      </c>
      <c r="C28" s="22">
        <v>0.38125000000000026</v>
      </c>
      <c r="D28" s="52">
        <v>0.38541666666666691</v>
      </c>
      <c r="E28" s="22">
        <v>0.39166666666666689</v>
      </c>
      <c r="F28" s="52">
        <v>0.39583333333333354</v>
      </c>
      <c r="G28" s="52">
        <v>0.40625000000000017</v>
      </c>
      <c r="H28" s="52">
        <v>0.41111111111111126</v>
      </c>
      <c r="I28" s="52">
        <v>0.41597222222222235</v>
      </c>
      <c r="J28" s="52">
        <v>0.42013888888888901</v>
      </c>
      <c r="K28" s="22">
        <v>0.4250000000000001</v>
      </c>
    </row>
    <row r="29" spans="1:11" ht="15" customHeight="1" x14ac:dyDescent="0.15">
      <c r="A29" s="5">
        <v>2004</v>
      </c>
      <c r="B29" s="67">
        <v>10527</v>
      </c>
      <c r="C29" s="22">
        <v>0.39166666666666694</v>
      </c>
      <c r="D29" s="52">
        <v>0.39583333333333359</v>
      </c>
      <c r="E29" s="22">
        <v>0.40208333333333357</v>
      </c>
      <c r="F29" s="52">
        <v>0.40625000000000022</v>
      </c>
      <c r="G29" s="52">
        <v>0.41666666666666685</v>
      </c>
      <c r="H29" s="52">
        <v>0.42152777777777795</v>
      </c>
      <c r="I29" s="52">
        <v>0.42638888888888904</v>
      </c>
      <c r="J29" s="52">
        <v>0.43055555555555569</v>
      </c>
      <c r="K29" s="22">
        <v>0.43541666666666679</v>
      </c>
    </row>
    <row r="30" spans="1:11" ht="15" customHeight="1" x14ac:dyDescent="0.15">
      <c r="A30" s="5">
        <v>2005</v>
      </c>
      <c r="B30" s="67">
        <v>10529</v>
      </c>
      <c r="C30" s="22">
        <v>0.40208333333333363</v>
      </c>
      <c r="D30" s="52">
        <v>0.40625000000000028</v>
      </c>
      <c r="E30" s="22">
        <v>0.41250000000000026</v>
      </c>
      <c r="F30" s="52">
        <v>0.41666666666666691</v>
      </c>
      <c r="G30" s="52">
        <v>0.42708333333333354</v>
      </c>
      <c r="H30" s="52">
        <v>0.43194444444444463</v>
      </c>
      <c r="I30" s="52">
        <v>0.43680555555555572</v>
      </c>
      <c r="J30" s="52">
        <v>0.44097222222222238</v>
      </c>
      <c r="K30" s="22">
        <v>0.44583333333333347</v>
      </c>
    </row>
    <row r="31" spans="1:11" ht="15" customHeight="1" x14ac:dyDescent="0.15">
      <c r="A31" s="5">
        <v>2006</v>
      </c>
      <c r="B31" s="67">
        <v>10531</v>
      </c>
      <c r="C31" s="22">
        <v>0.41250000000000031</v>
      </c>
      <c r="D31" s="52">
        <v>0.41666666666666696</v>
      </c>
      <c r="E31" s="22">
        <v>0.42291666666666694</v>
      </c>
      <c r="F31" s="52">
        <v>0.42708333333333359</v>
      </c>
      <c r="G31" s="52">
        <v>0.43750000000000022</v>
      </c>
      <c r="H31" s="52">
        <v>0.44236111111111132</v>
      </c>
      <c r="I31" s="52">
        <v>0.44722222222222241</v>
      </c>
      <c r="J31" s="52">
        <v>0.45138888888888906</v>
      </c>
      <c r="K31" s="22">
        <v>0.45625000000000016</v>
      </c>
    </row>
    <row r="32" spans="1:11" ht="15" customHeight="1" x14ac:dyDescent="0.15">
      <c r="A32" s="5">
        <v>2007</v>
      </c>
      <c r="B32" s="67">
        <v>10533</v>
      </c>
      <c r="C32" s="22">
        <v>0.422916666666667</v>
      </c>
      <c r="D32" s="52">
        <v>0.42708333333333365</v>
      </c>
      <c r="E32" s="22">
        <v>0.43333333333333363</v>
      </c>
      <c r="F32" s="52">
        <v>0.43750000000000028</v>
      </c>
      <c r="G32" s="52">
        <v>0.44791666666666691</v>
      </c>
      <c r="H32" s="52">
        <v>0.452777777777778</v>
      </c>
      <c r="I32" s="52">
        <v>0.45763888888888909</v>
      </c>
      <c r="J32" s="52">
        <v>0.46180555555555575</v>
      </c>
      <c r="K32" s="22">
        <v>0.46666666666666684</v>
      </c>
    </row>
    <row r="33" spans="1:11" ht="15" customHeight="1" x14ac:dyDescent="0.15">
      <c r="A33" s="5">
        <v>2008</v>
      </c>
      <c r="B33" s="67">
        <v>10535</v>
      </c>
      <c r="C33" s="22">
        <v>0.43333333333333368</v>
      </c>
      <c r="D33" s="52">
        <v>0.43750000000000033</v>
      </c>
      <c r="E33" s="22">
        <v>0.44375000000000031</v>
      </c>
      <c r="F33" s="52">
        <v>0.44791666666666696</v>
      </c>
      <c r="G33" s="52">
        <v>0.45833333333333359</v>
      </c>
      <c r="H33" s="52">
        <v>0.46319444444444469</v>
      </c>
      <c r="I33" s="52">
        <v>0.46805555555555578</v>
      </c>
      <c r="J33" s="52">
        <v>0.47222222222222243</v>
      </c>
      <c r="K33" s="22">
        <v>0.47708333333333353</v>
      </c>
    </row>
    <row r="34" spans="1:11" ht="15" customHeight="1" x14ac:dyDescent="0.15">
      <c r="A34" s="5">
        <v>2009</v>
      </c>
      <c r="B34" s="67">
        <v>10537</v>
      </c>
      <c r="C34" s="22">
        <v>0.44375000000000037</v>
      </c>
      <c r="D34" s="52">
        <v>0.44791666666666702</v>
      </c>
      <c r="E34" s="22">
        <v>0.454166666666667</v>
      </c>
      <c r="F34" s="52">
        <v>0.45833333333333365</v>
      </c>
      <c r="G34" s="52">
        <v>0.46875000000000028</v>
      </c>
      <c r="H34" s="52">
        <v>0.47361111111111137</v>
      </c>
      <c r="I34" s="52">
        <v>0.47847222222222247</v>
      </c>
      <c r="J34" s="52">
        <v>0.48263888888888912</v>
      </c>
      <c r="K34" s="22">
        <v>0.48750000000000021</v>
      </c>
    </row>
    <row r="35" spans="1:11" ht="15" customHeight="1" x14ac:dyDescent="0.15">
      <c r="A35" s="5">
        <v>2010</v>
      </c>
      <c r="B35" s="67">
        <v>10539</v>
      </c>
      <c r="C35" s="22">
        <v>0.45416666666666705</v>
      </c>
      <c r="D35" s="52">
        <v>0.4583333333333337</v>
      </c>
      <c r="E35" s="22">
        <v>0.46458333333333368</v>
      </c>
      <c r="F35" s="52">
        <v>0.46875000000000033</v>
      </c>
      <c r="G35" s="52">
        <v>0.47916666666666696</v>
      </c>
      <c r="H35" s="52">
        <v>0.48402777777777806</v>
      </c>
      <c r="I35" s="52">
        <v>0.48888888888888915</v>
      </c>
      <c r="J35" s="52">
        <v>0.4930555555555558</v>
      </c>
      <c r="K35" s="22">
        <v>0.4979166666666669</v>
      </c>
    </row>
    <row r="36" spans="1:11" ht="15" customHeight="1" x14ac:dyDescent="0.15">
      <c r="A36" s="5">
        <v>2001</v>
      </c>
      <c r="B36" s="67">
        <v>10541</v>
      </c>
      <c r="C36" s="22">
        <v>0.46458333333333374</v>
      </c>
      <c r="D36" s="52">
        <v>0.46875000000000039</v>
      </c>
      <c r="E36" s="22">
        <v>0.47500000000000037</v>
      </c>
      <c r="F36" s="52">
        <v>0.47916666666666702</v>
      </c>
      <c r="G36" s="52">
        <v>0.48958333333333365</v>
      </c>
      <c r="H36" s="52">
        <v>0.49444444444444474</v>
      </c>
      <c r="I36" s="52">
        <v>0.49930555555555584</v>
      </c>
      <c r="J36" s="52">
        <v>0.50347222222222254</v>
      </c>
      <c r="K36" s="22">
        <v>0.50833333333333364</v>
      </c>
    </row>
    <row r="37" spans="1:11" ht="15" customHeight="1" x14ac:dyDescent="0.15">
      <c r="A37" s="5">
        <v>2002</v>
      </c>
      <c r="B37" s="67">
        <v>10543</v>
      </c>
      <c r="C37" s="22">
        <v>0.47500000000000042</v>
      </c>
      <c r="D37" s="52">
        <v>0.47916666666666707</v>
      </c>
      <c r="E37" s="22">
        <v>0.48541666666666705</v>
      </c>
      <c r="F37" s="52">
        <v>0.4895833333333337</v>
      </c>
      <c r="G37" s="52">
        <v>0.50000000000000033</v>
      </c>
      <c r="H37" s="52">
        <v>0.50486111111111143</v>
      </c>
      <c r="I37" s="52">
        <v>0.50972222222222252</v>
      </c>
      <c r="J37" s="52">
        <v>0.51388888888888917</v>
      </c>
      <c r="K37" s="22">
        <v>0.51875000000000027</v>
      </c>
    </row>
    <row r="38" spans="1:11" ht="15" customHeight="1" x14ac:dyDescent="0.15">
      <c r="A38" s="5">
        <v>2003</v>
      </c>
      <c r="B38" s="67">
        <v>10545</v>
      </c>
      <c r="C38" s="22">
        <v>0.48541666666666711</v>
      </c>
      <c r="D38" s="52">
        <v>0.48958333333333376</v>
      </c>
      <c r="E38" s="22">
        <v>0.49583333333333374</v>
      </c>
      <c r="F38" s="52">
        <v>0.50000000000000044</v>
      </c>
      <c r="G38" s="52">
        <v>0.51041666666666707</v>
      </c>
      <c r="H38" s="52">
        <v>0.51527777777777817</v>
      </c>
      <c r="I38" s="52">
        <v>0.52013888888888926</v>
      </c>
      <c r="J38" s="52">
        <v>0.52430555555555591</v>
      </c>
      <c r="K38" s="22">
        <v>0.52916666666666701</v>
      </c>
    </row>
    <row r="39" spans="1:11" ht="15" customHeight="1" x14ac:dyDescent="0.15">
      <c r="A39" s="5">
        <v>2004</v>
      </c>
      <c r="B39" s="67">
        <v>10547</v>
      </c>
      <c r="C39" s="22">
        <v>0.49583333333333379</v>
      </c>
      <c r="D39" s="52">
        <v>0.50000000000000044</v>
      </c>
      <c r="E39" s="22">
        <v>0.50625000000000042</v>
      </c>
      <c r="F39" s="52">
        <v>0.51041666666666707</v>
      </c>
      <c r="G39" s="52">
        <v>0.5208333333333337</v>
      </c>
      <c r="H39" s="52">
        <v>0.5256944444444448</v>
      </c>
      <c r="I39" s="52">
        <v>0.53055555555555589</v>
      </c>
      <c r="J39" s="52">
        <v>0.53472222222222254</v>
      </c>
      <c r="K39" s="22">
        <v>0.53958333333333364</v>
      </c>
    </row>
    <row r="40" spans="1:11" ht="15" customHeight="1" x14ac:dyDescent="0.15">
      <c r="A40" s="5">
        <v>2005</v>
      </c>
      <c r="B40" s="67">
        <v>10549</v>
      </c>
      <c r="C40" s="22">
        <v>0.50625000000000042</v>
      </c>
      <c r="D40" s="52">
        <v>0.51041666666666707</v>
      </c>
      <c r="E40" s="22">
        <v>0.51666666666666705</v>
      </c>
      <c r="F40" s="52">
        <v>0.5208333333333337</v>
      </c>
      <c r="G40" s="52">
        <v>0.53125000000000033</v>
      </c>
      <c r="H40" s="52">
        <v>0.53611111111111143</v>
      </c>
      <c r="I40" s="52">
        <v>0.54097222222222252</v>
      </c>
      <c r="J40" s="52">
        <v>0.54513888888888917</v>
      </c>
      <c r="K40" s="22">
        <v>0.55000000000000027</v>
      </c>
    </row>
    <row r="41" spans="1:11" ht="15" customHeight="1" x14ac:dyDescent="0.15">
      <c r="A41" s="5">
        <v>2006</v>
      </c>
      <c r="B41" s="67">
        <v>10551</v>
      </c>
      <c r="C41" s="22">
        <v>0.51666666666666705</v>
      </c>
      <c r="D41" s="52">
        <v>0.5208333333333337</v>
      </c>
      <c r="E41" s="22">
        <v>0.52708333333333368</v>
      </c>
      <c r="F41" s="52">
        <v>0.53125000000000033</v>
      </c>
      <c r="G41" s="52">
        <v>0.54166666666666696</v>
      </c>
      <c r="H41" s="52">
        <v>0.54652777777777806</v>
      </c>
      <c r="I41" s="52">
        <v>0.55138888888888915</v>
      </c>
      <c r="J41" s="52">
        <v>0.5555555555555558</v>
      </c>
      <c r="K41" s="22">
        <v>0.5604166666666669</v>
      </c>
    </row>
    <row r="42" spans="1:11" ht="15" customHeight="1" x14ac:dyDescent="0.15">
      <c r="A42" s="5">
        <v>2007</v>
      </c>
      <c r="B42" s="67">
        <v>10553</v>
      </c>
      <c r="C42" s="22">
        <v>0.52708333333333368</v>
      </c>
      <c r="D42" s="52">
        <v>0.53125000000000033</v>
      </c>
      <c r="E42" s="22">
        <v>0.53750000000000031</v>
      </c>
      <c r="F42" s="52">
        <v>0.54166666666666696</v>
      </c>
      <c r="G42" s="52">
        <v>0.55208333333333359</v>
      </c>
      <c r="H42" s="52">
        <v>0.55694444444444469</v>
      </c>
      <c r="I42" s="52">
        <v>0.56180555555555578</v>
      </c>
      <c r="J42" s="52">
        <v>0.56597222222222243</v>
      </c>
      <c r="K42" s="22">
        <v>0.57083333333333353</v>
      </c>
    </row>
    <row r="43" spans="1:11" ht="15" customHeight="1" x14ac:dyDescent="0.15">
      <c r="A43" s="5">
        <v>2008</v>
      </c>
      <c r="B43" s="67">
        <v>10555</v>
      </c>
      <c r="C43" s="22">
        <v>0.53750000000000031</v>
      </c>
      <c r="D43" s="52">
        <v>0.54166666666666696</v>
      </c>
      <c r="E43" s="22">
        <v>0.54791666666666694</v>
      </c>
      <c r="F43" s="52">
        <v>0.55208333333333359</v>
      </c>
      <c r="G43" s="52">
        <v>0.56250000000000022</v>
      </c>
      <c r="H43" s="52">
        <v>0.56736111111111132</v>
      </c>
      <c r="I43" s="52">
        <v>0.57222222222222241</v>
      </c>
      <c r="J43" s="52">
        <v>0.57638888888888906</v>
      </c>
      <c r="K43" s="22">
        <v>0.58125000000000016</v>
      </c>
    </row>
    <row r="44" spans="1:11" ht="15" customHeight="1" x14ac:dyDescent="0.15">
      <c r="A44" s="5">
        <v>2009</v>
      </c>
      <c r="B44" s="67">
        <v>10557</v>
      </c>
      <c r="C44" s="22">
        <v>0.54791666666666694</v>
      </c>
      <c r="D44" s="52">
        <v>0.55208333333333359</v>
      </c>
      <c r="E44" s="22">
        <v>0.55833333333333357</v>
      </c>
      <c r="F44" s="52">
        <v>0.56250000000000022</v>
      </c>
      <c r="G44" s="52">
        <v>0.57291666666666685</v>
      </c>
      <c r="H44" s="52">
        <v>0.57777777777777795</v>
      </c>
      <c r="I44" s="52">
        <v>0.58263888888888904</v>
      </c>
      <c r="J44" s="52">
        <v>0.58680555555555569</v>
      </c>
      <c r="K44" s="22">
        <v>0.59166666666666679</v>
      </c>
    </row>
    <row r="45" spans="1:11" ht="15" customHeight="1" x14ac:dyDescent="0.15">
      <c r="A45" s="5">
        <v>2010</v>
      </c>
      <c r="B45" s="67">
        <v>10559</v>
      </c>
      <c r="C45" s="22">
        <v>0.55833333333333357</v>
      </c>
      <c r="D45" s="52">
        <v>0.56250000000000022</v>
      </c>
      <c r="E45" s="22">
        <v>0.5687500000000002</v>
      </c>
      <c r="F45" s="52">
        <v>0.57291666666666685</v>
      </c>
      <c r="G45" s="52">
        <v>0.58333333333333348</v>
      </c>
      <c r="H45" s="52">
        <v>0.58819444444444458</v>
      </c>
      <c r="I45" s="52">
        <v>0.59305555555555567</v>
      </c>
      <c r="J45" s="52">
        <v>0.59722222222222232</v>
      </c>
      <c r="K45" s="22">
        <v>0.60208333333333341</v>
      </c>
    </row>
    <row r="46" spans="1:11" ht="15" customHeight="1" x14ac:dyDescent="0.15">
      <c r="A46" s="5">
        <v>2001</v>
      </c>
      <c r="B46" s="67">
        <v>10561</v>
      </c>
      <c r="C46" s="22">
        <v>0.5687500000000002</v>
      </c>
      <c r="D46" s="52">
        <v>0.57291666666666685</v>
      </c>
      <c r="E46" s="22">
        <v>0.57916666666666683</v>
      </c>
      <c r="F46" s="52">
        <v>0.58333333333333348</v>
      </c>
      <c r="G46" s="52">
        <v>0.59375000000000011</v>
      </c>
      <c r="H46" s="52">
        <v>0.5986111111111112</v>
      </c>
      <c r="I46" s="52">
        <v>0.6034722222222223</v>
      </c>
      <c r="J46" s="52">
        <v>0.60763888888888895</v>
      </c>
      <c r="K46" s="22">
        <v>0.61250000000000004</v>
      </c>
    </row>
    <row r="47" spans="1:11" ht="15" customHeight="1" x14ac:dyDescent="0.15">
      <c r="A47" s="5">
        <v>2002</v>
      </c>
      <c r="B47" s="67">
        <v>10563</v>
      </c>
      <c r="C47" s="22">
        <v>0.57916666666666683</v>
      </c>
      <c r="D47" s="52">
        <v>0.58333333333333348</v>
      </c>
      <c r="E47" s="22">
        <v>0.58958333333333346</v>
      </c>
      <c r="F47" s="52">
        <v>0.59375000000000011</v>
      </c>
      <c r="G47" s="52">
        <v>0.60416666666666674</v>
      </c>
      <c r="H47" s="52">
        <v>0.60902777777777783</v>
      </c>
      <c r="I47" s="52">
        <v>0.61388888888888893</v>
      </c>
      <c r="J47" s="52">
        <v>0.61805555555555558</v>
      </c>
      <c r="K47" s="22">
        <v>0.62291666666666667</v>
      </c>
    </row>
    <row r="48" spans="1:11" ht="15" customHeight="1" x14ac:dyDescent="0.15">
      <c r="A48" s="5">
        <v>2003</v>
      </c>
      <c r="B48" s="67">
        <v>10565</v>
      </c>
      <c r="C48" s="22">
        <v>0.58958333333333346</v>
      </c>
      <c r="D48" s="52">
        <v>0.59375000000000011</v>
      </c>
      <c r="E48" s="22">
        <v>0.60000000000000009</v>
      </c>
      <c r="F48" s="52">
        <v>0.60416666666666674</v>
      </c>
      <c r="G48" s="52">
        <v>0.61458333333333337</v>
      </c>
      <c r="H48" s="52">
        <v>0.61944444444444446</v>
      </c>
      <c r="I48" s="52">
        <v>0.62430555555555556</v>
      </c>
      <c r="J48" s="52">
        <v>0.62847222222222221</v>
      </c>
      <c r="K48" s="22">
        <v>0.6333333333333333</v>
      </c>
    </row>
    <row r="49" spans="1:11" ht="15" customHeight="1" x14ac:dyDescent="0.15">
      <c r="A49" s="5">
        <v>2004</v>
      </c>
      <c r="B49" s="67">
        <v>10567</v>
      </c>
      <c r="C49" s="22">
        <v>0.60000000000000009</v>
      </c>
      <c r="D49" s="52">
        <v>0.60416666666666674</v>
      </c>
      <c r="E49" s="22">
        <v>0.61041666666666672</v>
      </c>
      <c r="F49" s="52">
        <v>0.61458333333333337</v>
      </c>
      <c r="G49" s="52">
        <v>0.625</v>
      </c>
      <c r="H49" s="52">
        <v>0.62986111111111109</v>
      </c>
      <c r="I49" s="52">
        <v>0.63472222222222219</v>
      </c>
      <c r="J49" s="52">
        <v>0.63888888888888884</v>
      </c>
      <c r="K49" s="22">
        <v>0.64374999999999993</v>
      </c>
    </row>
    <row r="50" spans="1:11" ht="15" customHeight="1" x14ac:dyDescent="0.15">
      <c r="A50" s="5">
        <v>2005</v>
      </c>
      <c r="B50" s="67">
        <v>10569</v>
      </c>
      <c r="C50" s="22">
        <v>0.61041666666666672</v>
      </c>
      <c r="D50" s="52">
        <v>0.61458333333333337</v>
      </c>
      <c r="E50" s="22">
        <v>0.62083333333333335</v>
      </c>
      <c r="F50" s="52">
        <v>0.625</v>
      </c>
      <c r="G50" s="52">
        <v>0.63541666666666663</v>
      </c>
      <c r="H50" s="52">
        <v>0.64027777777777772</v>
      </c>
      <c r="I50" s="52">
        <v>0.64513888888888882</v>
      </c>
      <c r="J50" s="52">
        <v>0.64930555555555547</v>
      </c>
      <c r="K50" s="22">
        <v>0.65416666666666656</v>
      </c>
    </row>
    <row r="51" spans="1:11" ht="15" customHeight="1" x14ac:dyDescent="0.15">
      <c r="A51" s="5">
        <v>2006</v>
      </c>
      <c r="B51" s="67">
        <v>10571</v>
      </c>
      <c r="C51" s="22">
        <v>0.62083333333333335</v>
      </c>
      <c r="D51" s="52">
        <v>0.625</v>
      </c>
      <c r="E51" s="22">
        <v>0.63124999999999998</v>
      </c>
      <c r="F51" s="52">
        <v>0.63541666666666663</v>
      </c>
      <c r="G51" s="52">
        <v>0.64583333333333326</v>
      </c>
      <c r="H51" s="52">
        <v>0.65069444444444435</v>
      </c>
      <c r="I51" s="52">
        <v>0.65555555555555545</v>
      </c>
      <c r="J51" s="52">
        <v>0.6597222222222221</v>
      </c>
      <c r="K51" s="22">
        <v>0.66458333333333319</v>
      </c>
    </row>
    <row r="52" spans="1:11" ht="15" customHeight="1" x14ac:dyDescent="0.15">
      <c r="A52" s="5">
        <v>2007</v>
      </c>
      <c r="B52" s="67">
        <v>10573</v>
      </c>
      <c r="C52" s="22">
        <v>0.63124999999999998</v>
      </c>
      <c r="D52" s="52">
        <v>0.63541666666666663</v>
      </c>
      <c r="E52" s="22">
        <v>0.64166666666666661</v>
      </c>
      <c r="F52" s="52">
        <v>0.64583333333333326</v>
      </c>
      <c r="G52" s="52">
        <v>0.65624999999999989</v>
      </c>
      <c r="H52" s="52">
        <v>0.66111111111111098</v>
      </c>
      <c r="I52" s="52">
        <v>0.66597222222222208</v>
      </c>
      <c r="J52" s="52">
        <v>0.67013888888888873</v>
      </c>
      <c r="K52" s="22">
        <v>0.67499999999999982</v>
      </c>
    </row>
    <row r="53" spans="1:11" ht="15" customHeight="1" x14ac:dyDescent="0.15">
      <c r="A53" s="5">
        <v>2008</v>
      </c>
      <c r="B53" s="67">
        <v>10575</v>
      </c>
      <c r="C53" s="22">
        <v>0.64166666666666661</v>
      </c>
      <c r="D53" s="52">
        <v>0.64583333333333326</v>
      </c>
      <c r="E53" s="22">
        <v>0.65208333333333324</v>
      </c>
      <c r="F53" s="52">
        <v>0.65624999999999989</v>
      </c>
      <c r="G53" s="52">
        <v>0.66666666666666652</v>
      </c>
      <c r="H53" s="52">
        <v>0.67152777777777761</v>
      </c>
      <c r="I53" s="52">
        <v>0.67638888888888871</v>
      </c>
      <c r="J53" s="52">
        <v>0.68055555555555536</v>
      </c>
      <c r="K53" s="22">
        <v>0.68541666666666645</v>
      </c>
    </row>
    <row r="54" spans="1:11" ht="15" customHeight="1" x14ac:dyDescent="0.15">
      <c r="A54" s="5">
        <v>2009</v>
      </c>
      <c r="B54" s="67">
        <v>10577</v>
      </c>
      <c r="C54" s="22">
        <v>0.65208333333333324</v>
      </c>
      <c r="D54" s="52">
        <v>0.65624999999999989</v>
      </c>
      <c r="E54" s="22">
        <v>0.66249999999999987</v>
      </c>
      <c r="F54" s="52">
        <v>0.66666666666666652</v>
      </c>
      <c r="G54" s="52">
        <v>0.67708333333333315</v>
      </c>
      <c r="H54" s="52">
        <v>0.68194444444444424</v>
      </c>
      <c r="I54" s="52">
        <v>0.68680555555555534</v>
      </c>
      <c r="J54" s="52">
        <v>0.69097222222222199</v>
      </c>
      <c r="K54" s="22">
        <v>0.69583333333333308</v>
      </c>
    </row>
    <row r="55" spans="1:11" ht="15" customHeight="1" x14ac:dyDescent="0.15">
      <c r="A55" s="5">
        <v>2010</v>
      </c>
      <c r="B55" s="67">
        <v>10579</v>
      </c>
      <c r="C55" s="22">
        <v>0.66249999999999987</v>
      </c>
      <c r="D55" s="52">
        <v>0.66666666666666652</v>
      </c>
      <c r="E55" s="22">
        <v>0.6729166666666665</v>
      </c>
      <c r="F55" s="52">
        <v>0.67708333333333315</v>
      </c>
      <c r="G55" s="52">
        <v>0.68749999999999978</v>
      </c>
      <c r="H55" s="52">
        <v>0.69236111111111087</v>
      </c>
      <c r="I55" s="52">
        <v>0.69722222222222197</v>
      </c>
      <c r="J55" s="52">
        <v>0.70138888888888862</v>
      </c>
      <c r="K55" s="22">
        <v>0.70624999999999971</v>
      </c>
    </row>
    <row r="56" spans="1:11" ht="15" customHeight="1" x14ac:dyDescent="0.15">
      <c r="A56" s="5">
        <v>2001</v>
      </c>
      <c r="B56" s="67">
        <v>10581</v>
      </c>
      <c r="C56" s="22">
        <v>0.6729166666666665</v>
      </c>
      <c r="D56" s="52">
        <v>0.67708333333333315</v>
      </c>
      <c r="E56" s="22">
        <v>0.68333333333333313</v>
      </c>
      <c r="F56" s="52">
        <v>0.68749999999999978</v>
      </c>
      <c r="G56" s="52">
        <v>0.69791666666666641</v>
      </c>
      <c r="H56" s="52">
        <v>0.7027777777777775</v>
      </c>
      <c r="I56" s="52">
        <v>0.7076388888888886</v>
      </c>
      <c r="J56" s="52">
        <v>0.71180555555555525</v>
      </c>
      <c r="K56" s="22">
        <v>0.71666666666666634</v>
      </c>
    </row>
    <row r="57" spans="1:11" ht="15" customHeight="1" x14ac:dyDescent="0.15">
      <c r="A57" s="5">
        <v>2002</v>
      </c>
      <c r="B57" s="67">
        <v>10583</v>
      </c>
      <c r="C57" s="22">
        <v>0.68333333333333313</v>
      </c>
      <c r="D57" s="52">
        <v>0.68749999999999978</v>
      </c>
      <c r="E57" s="22">
        <v>0.69374999999999976</v>
      </c>
      <c r="F57" s="52">
        <v>0.69791666666666641</v>
      </c>
      <c r="G57" s="52">
        <v>0.70833333333333304</v>
      </c>
      <c r="H57" s="52">
        <v>0.71319444444444413</v>
      </c>
      <c r="I57" s="52">
        <v>0.71805555555555522</v>
      </c>
      <c r="J57" s="52">
        <v>0.72222222222222188</v>
      </c>
      <c r="K57" s="22">
        <v>0.72708333333333297</v>
      </c>
    </row>
    <row r="58" spans="1:11" ht="15" customHeight="1" x14ac:dyDescent="0.15">
      <c r="A58" s="5">
        <v>2003</v>
      </c>
      <c r="B58" s="67">
        <v>10585</v>
      </c>
      <c r="C58" s="22">
        <v>0.69374999999999976</v>
      </c>
      <c r="D58" s="52">
        <v>0.69791666666666641</v>
      </c>
      <c r="E58" s="22">
        <v>0.70416666666666639</v>
      </c>
      <c r="F58" s="52">
        <v>0.70833333333333304</v>
      </c>
      <c r="G58" s="52">
        <v>0.71874999999999967</v>
      </c>
      <c r="H58" s="52">
        <v>0.72361111111111076</v>
      </c>
      <c r="I58" s="52">
        <v>0.72847222222222185</v>
      </c>
      <c r="J58" s="52">
        <v>0.73263888888888851</v>
      </c>
      <c r="K58" s="22">
        <v>0.7374999999999996</v>
      </c>
    </row>
    <row r="59" spans="1:11" ht="15" customHeight="1" x14ac:dyDescent="0.15">
      <c r="A59" s="5">
        <v>2004</v>
      </c>
      <c r="B59" s="67">
        <v>10587</v>
      </c>
      <c r="C59" s="22">
        <v>0.70416666666666639</v>
      </c>
      <c r="D59" s="52">
        <v>0.70833333333333304</v>
      </c>
      <c r="E59" s="22">
        <v>0.71458333333333302</v>
      </c>
      <c r="F59" s="52">
        <v>0.71874999999999967</v>
      </c>
      <c r="G59" s="52">
        <v>0.7291666666666663</v>
      </c>
      <c r="H59" s="52">
        <v>0.73402777777777739</v>
      </c>
      <c r="I59" s="52">
        <v>0.73888888888888848</v>
      </c>
      <c r="J59" s="52">
        <v>0.74305555555555514</v>
      </c>
      <c r="K59" s="22">
        <v>0.74791666666666623</v>
      </c>
    </row>
    <row r="60" spans="1:11" ht="15" customHeight="1" x14ac:dyDescent="0.15">
      <c r="A60" s="5">
        <v>2005</v>
      </c>
      <c r="B60" s="67">
        <v>10589</v>
      </c>
      <c r="C60" s="22">
        <v>0.71458333333333302</v>
      </c>
      <c r="D60" s="52">
        <v>0.71874999999999967</v>
      </c>
      <c r="E60" s="22">
        <v>0.72499999999999964</v>
      </c>
      <c r="F60" s="52">
        <v>0.7291666666666663</v>
      </c>
      <c r="G60" s="52">
        <v>0.73958333333333293</v>
      </c>
      <c r="H60" s="52">
        <v>0.74444444444444402</v>
      </c>
      <c r="I60" s="52">
        <v>0.74930555555555511</v>
      </c>
      <c r="J60" s="52">
        <v>0.75347222222222177</v>
      </c>
      <c r="K60" s="22">
        <v>0.75833333333333286</v>
      </c>
    </row>
    <row r="61" spans="1:11" ht="15" customHeight="1" x14ac:dyDescent="0.15">
      <c r="A61" s="5">
        <v>2006</v>
      </c>
      <c r="B61" s="67">
        <v>10591</v>
      </c>
      <c r="C61" s="22">
        <v>0.72499999999999964</v>
      </c>
      <c r="D61" s="52">
        <v>0.7291666666666663</v>
      </c>
      <c r="E61" s="22">
        <v>0.73541666666666627</v>
      </c>
      <c r="F61" s="52">
        <v>0.73958333333333293</v>
      </c>
      <c r="G61" s="52">
        <v>0.74999999999999956</v>
      </c>
      <c r="H61" s="52">
        <v>0.75486111111111065</v>
      </c>
      <c r="I61" s="52">
        <v>0.75972222222222174</v>
      </c>
      <c r="J61" s="52">
        <v>0.7638888888888884</v>
      </c>
      <c r="K61" s="22">
        <v>0.76874999999999949</v>
      </c>
    </row>
    <row r="62" spans="1:11" ht="15" customHeight="1" x14ac:dyDescent="0.15">
      <c r="A62" s="5">
        <v>2007</v>
      </c>
      <c r="B62" s="67">
        <v>10593</v>
      </c>
      <c r="C62" s="22">
        <v>0.73541666666666627</v>
      </c>
      <c r="D62" s="52">
        <v>0.73958333333333293</v>
      </c>
      <c r="E62" s="22">
        <v>0.7458333333333329</v>
      </c>
      <c r="F62" s="52">
        <v>0.74999999999999956</v>
      </c>
      <c r="G62" s="52">
        <v>0.76041666666666619</v>
      </c>
      <c r="H62" s="52">
        <v>0.76527777777777728</v>
      </c>
      <c r="I62" s="52">
        <v>0.77013888888888837</v>
      </c>
      <c r="J62" s="52">
        <v>0.77430555555555503</v>
      </c>
      <c r="K62" s="22">
        <v>0.77916666666666612</v>
      </c>
    </row>
    <row r="63" spans="1:11" ht="15" customHeight="1" x14ac:dyDescent="0.15">
      <c r="A63" s="5">
        <v>2008</v>
      </c>
      <c r="B63" s="67">
        <v>10595</v>
      </c>
      <c r="C63" s="22">
        <v>0.7458333333333329</v>
      </c>
      <c r="D63" s="52">
        <v>0.74999999999999956</v>
      </c>
      <c r="E63" s="22">
        <v>0.75624999999999953</v>
      </c>
      <c r="F63" s="52">
        <v>0.76041666666666619</v>
      </c>
      <c r="G63" s="52">
        <v>0.77083333333333282</v>
      </c>
      <c r="H63" s="52">
        <v>0.77569444444444391</v>
      </c>
      <c r="I63" s="52">
        <v>0.780555555555555</v>
      </c>
      <c r="J63" s="52">
        <v>0.78472222222222165</v>
      </c>
      <c r="K63" s="22">
        <v>0.78958333333333275</v>
      </c>
    </row>
    <row r="64" spans="1:11" ht="15" customHeight="1" x14ac:dyDescent="0.15">
      <c r="A64" s="5">
        <v>2009</v>
      </c>
      <c r="B64" s="67">
        <v>10597</v>
      </c>
      <c r="C64" s="22">
        <v>0.75624999999999953</v>
      </c>
      <c r="D64" s="52">
        <v>0.76041666666666619</v>
      </c>
      <c r="E64" s="22">
        <v>0.76666666666666616</v>
      </c>
      <c r="F64" s="52">
        <v>0.77083333333333282</v>
      </c>
      <c r="G64" s="52">
        <v>0.78124999999999944</v>
      </c>
      <c r="H64" s="52">
        <v>0.78611111111111054</v>
      </c>
      <c r="I64" s="52">
        <v>0.79097222222222163</v>
      </c>
      <c r="J64" s="52">
        <v>0.79513888888888828</v>
      </c>
      <c r="K64" s="22">
        <v>0.79999999999999938</v>
      </c>
    </row>
    <row r="65" spans="1:12" ht="15" customHeight="1" x14ac:dyDescent="0.15">
      <c r="A65" s="5">
        <v>2010</v>
      </c>
      <c r="B65" s="67">
        <v>10599</v>
      </c>
      <c r="C65" s="22">
        <v>0.76666666666666616</v>
      </c>
      <c r="D65" s="52">
        <v>0.77083333333333282</v>
      </c>
      <c r="E65" s="22">
        <v>0.77708333333333279</v>
      </c>
      <c r="F65" s="52">
        <v>0.78124999999999944</v>
      </c>
      <c r="G65" s="52">
        <v>0.79166666666666607</v>
      </c>
      <c r="H65" s="52">
        <v>0.79652777777777717</v>
      </c>
      <c r="I65" s="52">
        <v>0.80138888888888826</v>
      </c>
      <c r="J65" s="52">
        <v>0.80555555555555491</v>
      </c>
      <c r="K65" s="22">
        <v>0.81041666666666601</v>
      </c>
    </row>
    <row r="66" spans="1:12" ht="15" customHeight="1" x14ac:dyDescent="0.15">
      <c r="A66" s="5">
        <v>2001</v>
      </c>
      <c r="B66" s="67">
        <v>10601</v>
      </c>
      <c r="C66" s="22">
        <v>0.77708333333333279</v>
      </c>
      <c r="D66" s="52">
        <v>0.78124999999999944</v>
      </c>
      <c r="E66" s="22">
        <v>0.78749999999999942</v>
      </c>
      <c r="F66" s="52">
        <v>0.79166666666666607</v>
      </c>
      <c r="G66" s="52">
        <v>0.8020833333333327</v>
      </c>
      <c r="H66" s="52">
        <v>0.8069444444444438</v>
      </c>
      <c r="I66" s="52">
        <v>0.81180555555555489</v>
      </c>
      <c r="J66" s="52">
        <v>0.81597222222222154</v>
      </c>
      <c r="K66" s="22">
        <v>0.82083333333333264</v>
      </c>
    </row>
    <row r="67" spans="1:12" ht="15" customHeight="1" x14ac:dyDescent="0.15">
      <c r="A67" s="5">
        <v>2002</v>
      </c>
      <c r="B67" s="67">
        <v>10603</v>
      </c>
      <c r="C67" s="22">
        <v>0.78749999999999942</v>
      </c>
      <c r="D67" s="52">
        <v>0.79166666666666607</v>
      </c>
      <c r="E67" s="22">
        <v>0.79791666666666605</v>
      </c>
      <c r="F67" s="52">
        <v>0.8020833333333327</v>
      </c>
      <c r="G67" s="52">
        <v>0.81249999999999933</v>
      </c>
      <c r="H67" s="52">
        <v>0.81736111111111043</v>
      </c>
      <c r="I67" s="52">
        <v>0.82222222222222152</v>
      </c>
      <c r="J67" s="52">
        <v>0.82638888888888817</v>
      </c>
      <c r="K67" s="22">
        <v>0.83124999999999927</v>
      </c>
    </row>
    <row r="68" spans="1:12" ht="15" customHeight="1" x14ac:dyDescent="0.15">
      <c r="A68" s="5">
        <v>2003</v>
      </c>
      <c r="B68" s="67">
        <v>10605</v>
      </c>
      <c r="C68" s="22">
        <v>0.79791666666666605</v>
      </c>
      <c r="D68" s="52">
        <v>0.8020833333333327</v>
      </c>
      <c r="E68" s="22">
        <v>0.80833333333333268</v>
      </c>
      <c r="F68" s="52">
        <v>0.81249999999999933</v>
      </c>
      <c r="G68" s="52">
        <v>0.82291666666666596</v>
      </c>
      <c r="H68" s="52">
        <v>0.82777777777777706</v>
      </c>
      <c r="I68" s="52">
        <v>0.83263888888888815</v>
      </c>
      <c r="J68" s="52">
        <v>0.8368055555555548</v>
      </c>
      <c r="K68" s="22">
        <v>0.8416666666666659</v>
      </c>
    </row>
    <row r="69" spans="1:12" ht="15" customHeight="1" x14ac:dyDescent="0.15">
      <c r="A69" s="5">
        <v>2004</v>
      </c>
      <c r="B69" s="67">
        <v>10607</v>
      </c>
      <c r="C69" s="22">
        <v>0.80833333333333268</v>
      </c>
      <c r="D69" s="52">
        <v>0.81249999999999933</v>
      </c>
      <c r="E69" s="22">
        <v>0.81874999999999931</v>
      </c>
      <c r="F69" s="52">
        <v>0.82291666666666596</v>
      </c>
      <c r="G69" s="52">
        <v>0.83333333333333259</v>
      </c>
      <c r="H69" s="52">
        <v>0.83819444444444369</v>
      </c>
      <c r="I69" s="52">
        <v>0.84305555555555478</v>
      </c>
      <c r="J69" s="52">
        <v>0.84722222222222143</v>
      </c>
      <c r="K69" s="22">
        <v>0.85208333333333253</v>
      </c>
    </row>
    <row r="70" spans="1:12" ht="15" customHeight="1" x14ac:dyDescent="0.15">
      <c r="A70" s="5">
        <v>2005</v>
      </c>
      <c r="B70" s="67">
        <v>10609</v>
      </c>
      <c r="C70" s="22">
        <v>0.81874999999999931</v>
      </c>
      <c r="D70" s="52">
        <v>0.82291666666666596</v>
      </c>
      <c r="E70" s="22">
        <v>0.82916666666666594</v>
      </c>
      <c r="F70" s="52">
        <v>0.83333333333333259</v>
      </c>
      <c r="G70" s="52">
        <v>0.84374999999999922</v>
      </c>
      <c r="H70" s="52">
        <v>0.84861111111111032</v>
      </c>
      <c r="I70" s="52">
        <v>0.85347222222222141</v>
      </c>
      <c r="J70" s="52">
        <v>0.85763888888888806</v>
      </c>
      <c r="K70" s="22">
        <v>0.86249999999999916</v>
      </c>
    </row>
    <row r="71" spans="1:12" ht="15" customHeight="1" x14ac:dyDescent="0.15">
      <c r="A71" s="5">
        <v>2006</v>
      </c>
      <c r="B71" s="67">
        <v>10611</v>
      </c>
      <c r="C71" s="22">
        <v>0.82916666666666594</v>
      </c>
      <c r="D71" s="52">
        <v>0.83333333333333259</v>
      </c>
      <c r="E71" s="22">
        <v>0.83958333333333257</v>
      </c>
      <c r="F71" s="52">
        <v>0.84374999999999922</v>
      </c>
      <c r="G71" s="52">
        <v>0.85416666666666585</v>
      </c>
      <c r="H71" s="52">
        <v>0.85902777777777695</v>
      </c>
      <c r="I71" s="52">
        <v>0.86388888888888804</v>
      </c>
      <c r="J71" s="52">
        <v>0.86805555555555469</v>
      </c>
      <c r="K71" s="22">
        <v>0.87291666666666579</v>
      </c>
    </row>
    <row r="72" spans="1:12" ht="15" customHeight="1" x14ac:dyDescent="0.15">
      <c r="A72" s="5">
        <v>2007</v>
      </c>
      <c r="B72" s="67">
        <v>10613</v>
      </c>
      <c r="C72" s="22">
        <v>0.83958333333333257</v>
      </c>
      <c r="D72" s="52">
        <v>0.84374999999999922</v>
      </c>
      <c r="E72" s="22">
        <v>0.8499999999999992</v>
      </c>
      <c r="F72" s="52">
        <v>0.85416666666666585</v>
      </c>
      <c r="G72" s="52">
        <v>0.86458333333333248</v>
      </c>
      <c r="H72" s="52">
        <v>0.86944444444444358</v>
      </c>
      <c r="I72" s="52">
        <v>0.87430555555555467</v>
      </c>
      <c r="J72" s="52">
        <v>0.87847222222222132</v>
      </c>
      <c r="K72" s="22">
        <v>0.88333333333333242</v>
      </c>
    </row>
    <row r="73" spans="1:12" ht="15" customHeight="1" x14ac:dyDescent="0.15">
      <c r="A73" s="5">
        <v>2008</v>
      </c>
      <c r="B73" s="67">
        <v>10615</v>
      </c>
      <c r="C73" s="22">
        <v>0.8499999999999992</v>
      </c>
      <c r="D73" s="52">
        <v>0.85416666666666585</v>
      </c>
      <c r="E73" s="22">
        <v>0.86041666666666583</v>
      </c>
      <c r="F73" s="52">
        <v>0.86458333333333248</v>
      </c>
      <c r="G73" s="52">
        <v>0.87499999999999911</v>
      </c>
      <c r="H73" s="52">
        <v>0.87986111111111021</v>
      </c>
      <c r="I73" s="52">
        <v>0.8847222222222213</v>
      </c>
      <c r="J73" s="52">
        <v>0.88888888888888795</v>
      </c>
      <c r="K73" s="22">
        <v>0.89374999999999905</v>
      </c>
    </row>
    <row r="74" spans="1:12" ht="15" customHeight="1" x14ac:dyDescent="0.15">
      <c r="A74" s="5">
        <v>2009</v>
      </c>
      <c r="B74" s="67">
        <v>10617</v>
      </c>
      <c r="C74" s="22">
        <v>0.86041666666666583</v>
      </c>
      <c r="D74" s="52">
        <v>0.86458333333333248</v>
      </c>
      <c r="E74" s="22">
        <v>0.87083333333333246</v>
      </c>
      <c r="F74" s="52">
        <v>0.87499999999999911</v>
      </c>
      <c r="G74" s="52">
        <v>0.88541666666666574</v>
      </c>
      <c r="H74" s="52">
        <v>0.89027777777777684</v>
      </c>
      <c r="I74" s="52">
        <v>0.89513888888888793</v>
      </c>
      <c r="J74" s="52">
        <v>0.89930555555555458</v>
      </c>
      <c r="K74" s="22">
        <v>0.90416666666666567</v>
      </c>
    </row>
    <row r="75" spans="1:12" ht="15" customHeight="1" x14ac:dyDescent="0.15">
      <c r="A75" s="5">
        <v>2010</v>
      </c>
      <c r="B75" s="67">
        <v>10619</v>
      </c>
      <c r="C75" s="22">
        <v>0.87083333333333246</v>
      </c>
      <c r="D75" s="52">
        <v>0.87499999999999911</v>
      </c>
      <c r="E75" s="22">
        <v>0.88124999999999909</v>
      </c>
      <c r="F75" s="52">
        <v>0.88541666666666574</v>
      </c>
      <c r="G75" s="52">
        <v>0.89583333333333237</v>
      </c>
      <c r="H75" s="52">
        <v>0.90069444444444346</v>
      </c>
      <c r="I75" s="52">
        <v>0.90555555555555456</v>
      </c>
      <c r="J75" s="52">
        <v>0.90972222222222121</v>
      </c>
      <c r="K75" s="22"/>
      <c r="L75" s="68" t="s">
        <v>68</v>
      </c>
    </row>
    <row r="76" spans="1:12" ht="15" customHeight="1" x14ac:dyDescent="0.15">
      <c r="A76" s="5">
        <v>2001</v>
      </c>
      <c r="B76" s="69">
        <v>10621</v>
      </c>
      <c r="C76" s="22">
        <v>0.88124999999999998</v>
      </c>
      <c r="D76" s="52">
        <v>0.88541666666666663</v>
      </c>
      <c r="E76" s="22">
        <v>0.89166666666666661</v>
      </c>
      <c r="F76" s="52">
        <v>0.89583333333333326</v>
      </c>
      <c r="G76" s="52">
        <v>0.90624999999999989</v>
      </c>
      <c r="H76" s="52">
        <v>0.91111111111111098</v>
      </c>
      <c r="I76" s="52">
        <v>0.91597222222222208</v>
      </c>
      <c r="J76" s="52">
        <v>0.92013888888888873</v>
      </c>
      <c r="K76" s="22"/>
      <c r="L76" s="68" t="s">
        <v>68</v>
      </c>
    </row>
    <row r="77" spans="1:12" ht="15" customHeight="1" x14ac:dyDescent="0.15">
      <c r="A77" s="5">
        <v>2002</v>
      </c>
      <c r="B77" s="69">
        <v>10623</v>
      </c>
      <c r="C77" s="22">
        <v>0.89166666666666661</v>
      </c>
      <c r="D77" s="52">
        <v>0.89583333333333326</v>
      </c>
      <c r="E77" s="22">
        <v>0.90208333333333324</v>
      </c>
      <c r="F77" s="52">
        <v>0.90624999999999989</v>
      </c>
      <c r="G77" s="52">
        <v>0.91666666666666652</v>
      </c>
      <c r="H77" s="52">
        <v>0.92152777777777761</v>
      </c>
      <c r="I77" s="52">
        <v>0.92638888888888871</v>
      </c>
      <c r="J77" s="52">
        <v>0.93055555555555536</v>
      </c>
      <c r="K77" s="22"/>
      <c r="L77" s="68" t="s">
        <v>68</v>
      </c>
    </row>
    <row r="78" spans="1:12" ht="15" customHeight="1" x14ac:dyDescent="0.15">
      <c r="A78" s="5">
        <v>2003</v>
      </c>
      <c r="B78" s="69">
        <v>10625</v>
      </c>
      <c r="C78" s="22">
        <v>0.90208333333333324</v>
      </c>
      <c r="D78" s="52">
        <v>0.90624999999999989</v>
      </c>
      <c r="E78" s="22">
        <v>0.91249999999999987</v>
      </c>
      <c r="F78" s="52">
        <v>0.91666666666666652</v>
      </c>
      <c r="G78" s="52">
        <v>0.92708333333333315</v>
      </c>
      <c r="H78" s="52">
        <v>0.93194444444444424</v>
      </c>
      <c r="I78" s="52">
        <v>0.93680555555555534</v>
      </c>
      <c r="J78" s="52">
        <v>0.94097222222222199</v>
      </c>
      <c r="K78" s="22"/>
      <c r="L78" s="68" t="s">
        <v>68</v>
      </c>
    </row>
    <row r="79" spans="1:12" ht="15" customHeight="1" x14ac:dyDescent="0.15">
      <c r="A79" s="5">
        <v>2004</v>
      </c>
      <c r="B79" s="69">
        <v>10627</v>
      </c>
      <c r="C79" s="22">
        <v>0.91249999999999987</v>
      </c>
      <c r="D79" s="52">
        <v>0.91666666666666652</v>
      </c>
      <c r="E79" s="22">
        <v>0.9229166666666665</v>
      </c>
      <c r="F79" s="52">
        <v>0.92708333333333315</v>
      </c>
      <c r="G79" s="52">
        <v>0.93749999999999978</v>
      </c>
      <c r="H79" s="52">
        <v>0.94236111111111087</v>
      </c>
      <c r="I79" s="52">
        <v>0.94722222222222197</v>
      </c>
      <c r="J79" s="52">
        <v>0.95138888888888862</v>
      </c>
      <c r="K79" s="22"/>
      <c r="L79" s="68" t="s">
        <v>68</v>
      </c>
    </row>
    <row r="80" spans="1:12" ht="15" customHeight="1" x14ac:dyDescent="0.15">
      <c r="A80" s="5">
        <v>2005</v>
      </c>
      <c r="B80" s="69">
        <v>10629</v>
      </c>
      <c r="C80" s="22">
        <v>0.9229166666666665</v>
      </c>
      <c r="D80" s="52">
        <v>0.92708333333333315</v>
      </c>
      <c r="E80" s="22">
        <v>0.93333333333333313</v>
      </c>
      <c r="F80" s="52">
        <v>0.93749999999999978</v>
      </c>
      <c r="G80" s="52">
        <v>0.94791666666666641</v>
      </c>
      <c r="H80" s="52">
        <v>0.9527777777777775</v>
      </c>
      <c r="I80" s="52">
        <v>0.9576388888888886</v>
      </c>
      <c r="J80" s="52">
        <v>0.96180555555555525</v>
      </c>
      <c r="K80" s="22"/>
      <c r="L80" s="68" t="s">
        <v>68</v>
      </c>
    </row>
    <row r="81" spans="1:12" ht="15" customHeight="1" x14ac:dyDescent="0.15">
      <c r="A81" s="5">
        <v>2006</v>
      </c>
      <c r="B81" s="69">
        <v>10631</v>
      </c>
      <c r="C81" s="22">
        <v>0.93333333333333313</v>
      </c>
      <c r="D81" s="52">
        <v>0.93749999999999978</v>
      </c>
      <c r="E81" s="22">
        <v>0.94374999999999976</v>
      </c>
      <c r="F81" s="52">
        <v>0.94791666666666641</v>
      </c>
      <c r="G81" s="52">
        <v>0.95833333333333304</v>
      </c>
      <c r="H81" s="52">
        <v>0.96319444444444413</v>
      </c>
      <c r="I81" s="52">
        <v>0.96805555555555522</v>
      </c>
      <c r="J81" s="52">
        <v>0.97222222222222188</v>
      </c>
      <c r="K81" s="22"/>
      <c r="L81" s="68" t="s">
        <v>68</v>
      </c>
    </row>
    <row r="82" spans="1:12" ht="15" customHeight="1" x14ac:dyDescent="0.15">
      <c r="A82" s="5">
        <v>2007</v>
      </c>
      <c r="B82" s="69">
        <v>10633</v>
      </c>
      <c r="C82" s="22">
        <v>0.94374999999999976</v>
      </c>
      <c r="D82" s="52">
        <v>0.94791666666666641</v>
      </c>
      <c r="E82" s="22">
        <v>0.95416666666666639</v>
      </c>
      <c r="F82" s="52">
        <v>0.95833333333333304</v>
      </c>
      <c r="G82" s="52">
        <v>0.96874999999999967</v>
      </c>
      <c r="H82" s="52">
        <v>0.97361111111111076</v>
      </c>
      <c r="I82" s="52">
        <v>0.97847222222222185</v>
      </c>
      <c r="J82" s="52">
        <v>0.98263888888888851</v>
      </c>
      <c r="K82" s="22"/>
      <c r="L82" s="68" t="s">
        <v>68</v>
      </c>
    </row>
    <row r="83" spans="1:12" s="70" customFormat="1" ht="77.25" x14ac:dyDescent="0.2">
      <c r="A83" s="36" t="s">
        <v>64</v>
      </c>
      <c r="B83" s="36" t="s">
        <v>70</v>
      </c>
      <c r="C83" s="55" t="s">
        <v>81</v>
      </c>
      <c r="D83" s="56" t="s">
        <v>84</v>
      </c>
      <c r="E83" s="55" t="s">
        <v>79</v>
      </c>
      <c r="F83" s="56" t="s">
        <v>87</v>
      </c>
      <c r="G83" s="56" t="s">
        <v>77</v>
      </c>
      <c r="H83" s="56" t="s">
        <v>76</v>
      </c>
      <c r="I83" s="56" t="s">
        <v>75</v>
      </c>
      <c r="J83" s="56" t="s">
        <v>74</v>
      </c>
      <c r="K83" s="55" t="s">
        <v>73</v>
      </c>
    </row>
  </sheetData>
  <conditionalFormatting sqref="B6:C81">
    <cfRule type="cellIs" dxfId="14" priority="1" operator="between">
      <formula>30000</formula>
      <formula>30599</formula>
    </cfRule>
    <cfRule type="cellIs" dxfId="13" priority="2" operator="between">
      <formula>10599</formula>
      <formula>20599</formula>
    </cfRule>
    <cfRule type="cellIs" dxfId="12" priority="3" operator="between">
      <formula>10000</formula>
      <formula>10599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L80"/>
  <sheetViews>
    <sheetView workbookViewId="0">
      <pane ySplit="1" topLeftCell="A56" activePane="bottomLeft" state="frozen"/>
      <selection activeCell="O6" sqref="O6"/>
      <selection pane="bottomLeft" activeCell="E34" sqref="E34"/>
    </sheetView>
  </sheetViews>
  <sheetFormatPr defaultColWidth="9.14453125" defaultRowHeight="13.5" x14ac:dyDescent="0.15"/>
  <cols>
    <col min="1" max="1" width="5.6484375" style="92" customWidth="1"/>
    <col min="2" max="2" width="6.72265625" style="93" customWidth="1"/>
    <col min="3" max="12" width="5.6484375" style="59" customWidth="1"/>
    <col min="13" max="16384" width="9.14453125" style="59"/>
  </cols>
  <sheetData>
    <row r="1" spans="1:11" s="57" customFormat="1" ht="86.25" customHeight="1" x14ac:dyDescent="0.2">
      <c r="A1" s="10" t="s">
        <v>64</v>
      </c>
      <c r="B1" s="10" t="s">
        <v>70</v>
      </c>
      <c r="C1" s="12" t="s">
        <v>88</v>
      </c>
      <c r="D1" s="11" t="s">
        <v>73</v>
      </c>
      <c r="E1" s="12" t="s">
        <v>74</v>
      </c>
      <c r="F1" s="12" t="s">
        <v>76</v>
      </c>
      <c r="G1" s="12" t="s">
        <v>89</v>
      </c>
      <c r="H1" s="11" t="s">
        <v>79</v>
      </c>
      <c r="I1" s="12" t="s">
        <v>90</v>
      </c>
      <c r="J1" s="12" t="s">
        <v>80</v>
      </c>
      <c r="K1" s="11" t="s">
        <v>91</v>
      </c>
    </row>
    <row r="2" spans="1:11" ht="15" customHeight="1" x14ac:dyDescent="0.15">
      <c r="A2" s="3">
        <v>2001</v>
      </c>
      <c r="B2" s="53">
        <v>17004</v>
      </c>
      <c r="C2" s="71"/>
      <c r="D2" s="71"/>
      <c r="E2" s="72">
        <v>0.20902777777777778</v>
      </c>
      <c r="F2" s="73">
        <v>0.21805555555555553</v>
      </c>
      <c r="G2" s="73">
        <v>0.2291666666666666</v>
      </c>
      <c r="H2" s="73">
        <v>0.23680555555555546</v>
      </c>
      <c r="I2" s="73">
        <v>0.23888888888888879</v>
      </c>
      <c r="J2" s="73">
        <v>0.24513888888888877</v>
      </c>
      <c r="K2" s="74">
        <v>0.24722222222222209</v>
      </c>
    </row>
    <row r="3" spans="1:11" ht="5.0999999999999996" customHeight="1" x14ac:dyDescent="0.15">
      <c r="A3" s="60"/>
      <c r="B3" s="61"/>
      <c r="C3" s="62"/>
      <c r="D3" s="62"/>
      <c r="E3" s="62"/>
      <c r="F3" s="62"/>
      <c r="G3" s="62"/>
      <c r="H3" s="62"/>
      <c r="I3" s="62"/>
      <c r="J3" s="62"/>
      <c r="K3" s="63"/>
    </row>
    <row r="4" spans="1:11" ht="15" customHeight="1" x14ac:dyDescent="0.15">
      <c r="A4" s="3">
        <v>2002</v>
      </c>
      <c r="B4" s="53">
        <v>17008</v>
      </c>
      <c r="C4" s="71"/>
      <c r="D4" s="71"/>
      <c r="E4" s="72">
        <v>0.21944444444444444</v>
      </c>
      <c r="F4" s="73">
        <v>0.22847222222222219</v>
      </c>
      <c r="G4" s="73">
        <v>0.23958333333333326</v>
      </c>
      <c r="H4" s="73">
        <v>0.24722222222222212</v>
      </c>
      <c r="I4" s="75">
        <v>0.24930555555555545</v>
      </c>
      <c r="J4" s="71"/>
      <c r="K4" s="76"/>
    </row>
    <row r="5" spans="1:11" ht="15" customHeight="1" x14ac:dyDescent="0.15">
      <c r="A5" s="3">
        <v>2002</v>
      </c>
      <c r="B5" s="64">
        <v>10704</v>
      </c>
      <c r="C5" s="77"/>
      <c r="D5" s="77"/>
      <c r="E5" s="77"/>
      <c r="F5" s="77"/>
      <c r="G5" s="77"/>
      <c r="H5" s="77"/>
      <c r="I5" s="75">
        <v>0.25</v>
      </c>
      <c r="J5" s="78">
        <v>0.25624999999999998</v>
      </c>
      <c r="K5" s="79">
        <v>0.2583333333333333</v>
      </c>
    </row>
    <row r="6" spans="1:11" ht="5.0999999999999996" customHeight="1" x14ac:dyDescent="0.15">
      <c r="A6" s="60"/>
      <c r="B6" s="61"/>
      <c r="C6" s="62"/>
      <c r="D6" s="62"/>
      <c r="E6" s="62"/>
      <c r="F6" s="62"/>
      <c r="G6" s="62"/>
      <c r="H6" s="62"/>
      <c r="I6" s="62"/>
      <c r="J6" s="62"/>
      <c r="K6" s="63"/>
    </row>
    <row r="7" spans="1:11" ht="15" customHeight="1" x14ac:dyDescent="0.15">
      <c r="A7" s="3">
        <v>2003</v>
      </c>
      <c r="B7" s="53">
        <v>17012</v>
      </c>
      <c r="C7" s="71"/>
      <c r="D7" s="71"/>
      <c r="E7" s="72">
        <v>0.22916666666666666</v>
      </c>
      <c r="F7" s="73">
        <v>0.2381944444444444</v>
      </c>
      <c r="G7" s="75">
        <v>0.24930555555555547</v>
      </c>
      <c r="H7" s="71"/>
      <c r="I7" s="71"/>
      <c r="J7" s="71"/>
      <c r="K7" s="76"/>
    </row>
    <row r="8" spans="1:11" ht="15" customHeight="1" x14ac:dyDescent="0.15">
      <c r="A8" s="3">
        <v>2003</v>
      </c>
      <c r="B8" s="64">
        <v>10708</v>
      </c>
      <c r="C8" s="77"/>
      <c r="D8" s="77"/>
      <c r="E8" s="77"/>
      <c r="F8" s="77"/>
      <c r="G8" s="75">
        <v>0.25069444444444444</v>
      </c>
      <c r="H8" s="78">
        <v>0.2583333333333333</v>
      </c>
      <c r="I8" s="78">
        <v>0.26041666666666663</v>
      </c>
      <c r="J8" s="78">
        <v>0.26666666666666661</v>
      </c>
      <c r="K8" s="79">
        <v>0.26874999999999993</v>
      </c>
    </row>
    <row r="9" spans="1:11" ht="5.0999999999999996" customHeight="1" x14ac:dyDescent="0.15">
      <c r="A9" s="60"/>
      <c r="B9" s="61"/>
      <c r="C9" s="62"/>
      <c r="D9" s="62"/>
      <c r="E9" s="62"/>
      <c r="F9" s="62"/>
      <c r="G9" s="62"/>
      <c r="H9" s="62"/>
      <c r="I9" s="62"/>
      <c r="J9" s="62"/>
      <c r="K9" s="63"/>
    </row>
    <row r="10" spans="1:11" ht="15" customHeight="1" x14ac:dyDescent="0.15">
      <c r="A10" s="3">
        <v>2004</v>
      </c>
      <c r="B10" s="53">
        <v>17016</v>
      </c>
      <c r="C10" s="80">
        <v>0.22222222222222221</v>
      </c>
      <c r="D10" s="81">
        <v>0.23472222222222217</v>
      </c>
      <c r="E10" s="81">
        <v>0.2402777777777777</v>
      </c>
      <c r="F10" s="82">
        <v>0.24930555555555545</v>
      </c>
      <c r="G10" s="83"/>
      <c r="H10" s="83"/>
      <c r="I10" s="83"/>
      <c r="J10" s="83"/>
      <c r="K10" s="84"/>
    </row>
    <row r="11" spans="1:11" ht="15" customHeight="1" x14ac:dyDescent="0.15">
      <c r="A11" s="3">
        <v>2004</v>
      </c>
      <c r="B11" s="64">
        <v>10712</v>
      </c>
      <c r="C11" s="77"/>
      <c r="D11" s="77"/>
      <c r="E11" s="77"/>
      <c r="F11" s="82">
        <v>0.25</v>
      </c>
      <c r="G11" s="85">
        <v>0.26111111111111107</v>
      </c>
      <c r="H11" s="85">
        <v>0.26874999999999993</v>
      </c>
      <c r="I11" s="85">
        <v>0.27083333333333326</v>
      </c>
      <c r="J11" s="85">
        <v>0.27708333333333324</v>
      </c>
      <c r="K11" s="86">
        <v>0.27916666666666656</v>
      </c>
    </row>
    <row r="12" spans="1:11" ht="5.0999999999999996" customHeight="1" x14ac:dyDescent="0.15">
      <c r="A12" s="60"/>
      <c r="B12" s="61"/>
      <c r="C12" s="62"/>
      <c r="D12" s="62"/>
      <c r="E12" s="62"/>
      <c r="F12" s="62"/>
      <c r="G12" s="62"/>
      <c r="H12" s="62"/>
      <c r="I12" s="62"/>
      <c r="J12" s="62"/>
      <c r="K12" s="63"/>
    </row>
    <row r="13" spans="1:11" ht="15" customHeight="1" x14ac:dyDescent="0.15">
      <c r="A13" s="3">
        <v>2005</v>
      </c>
      <c r="B13" s="53">
        <v>17020</v>
      </c>
      <c r="C13" s="80">
        <v>0.23194444444444443</v>
      </c>
      <c r="D13" s="81">
        <v>0.24444444444444438</v>
      </c>
      <c r="E13" s="82">
        <v>0.24999999999999992</v>
      </c>
      <c r="F13" s="83"/>
      <c r="G13" s="83"/>
      <c r="H13" s="83"/>
      <c r="I13" s="83"/>
      <c r="J13" s="83"/>
      <c r="K13" s="84"/>
    </row>
    <row r="14" spans="1:11" ht="15" customHeight="1" x14ac:dyDescent="0.15">
      <c r="A14" s="3">
        <v>2005</v>
      </c>
      <c r="B14" s="64">
        <v>10716</v>
      </c>
      <c r="C14" s="77"/>
      <c r="D14" s="77"/>
      <c r="E14" s="82">
        <v>0.25069444444444444</v>
      </c>
      <c r="F14" s="85">
        <v>0.25972222222222219</v>
      </c>
      <c r="G14" s="85">
        <v>0.27083333333333326</v>
      </c>
      <c r="H14" s="85">
        <v>0.27847222222222212</v>
      </c>
      <c r="I14" s="85">
        <v>0.28055555555555545</v>
      </c>
      <c r="J14" s="85">
        <v>0.28680555555555542</v>
      </c>
      <c r="K14" s="86">
        <v>0.28888888888888875</v>
      </c>
    </row>
    <row r="15" spans="1:11" ht="5.0999999999999996" customHeight="1" x14ac:dyDescent="0.15">
      <c r="A15" s="60"/>
      <c r="B15" s="61"/>
      <c r="C15" s="62"/>
      <c r="D15" s="62"/>
      <c r="E15" s="62"/>
      <c r="F15" s="62"/>
      <c r="G15" s="62"/>
      <c r="H15" s="62"/>
      <c r="I15" s="62"/>
      <c r="J15" s="62"/>
      <c r="K15" s="63"/>
    </row>
    <row r="16" spans="1:11" ht="15" customHeight="1" x14ac:dyDescent="0.15">
      <c r="A16" s="3">
        <v>2006</v>
      </c>
      <c r="B16" s="67">
        <v>10502</v>
      </c>
      <c r="C16" s="20"/>
      <c r="D16" s="22">
        <v>0.25625000000000003</v>
      </c>
      <c r="E16" s="21">
        <v>0.26180555555555557</v>
      </c>
      <c r="F16" s="21">
        <v>0.27083333333333331</v>
      </c>
      <c r="G16" s="21">
        <v>0.28194444444444439</v>
      </c>
      <c r="H16" s="22">
        <v>0.28958333333333325</v>
      </c>
      <c r="I16" s="21">
        <v>0.29166666666666657</v>
      </c>
      <c r="J16" s="21">
        <v>0.29791666666666655</v>
      </c>
      <c r="K16" s="22">
        <v>0.29999999999999988</v>
      </c>
    </row>
    <row r="17" spans="1:11" ht="15" customHeight="1" x14ac:dyDescent="0.15">
      <c r="A17" s="3">
        <v>2007</v>
      </c>
      <c r="B17" s="67">
        <v>10504</v>
      </c>
      <c r="C17" s="20"/>
      <c r="D17" s="22">
        <v>0.26666666666666672</v>
      </c>
      <c r="E17" s="21">
        <v>0.27222222222222225</v>
      </c>
      <c r="F17" s="21">
        <v>0.28125</v>
      </c>
      <c r="G17" s="21">
        <v>0.29236111111111107</v>
      </c>
      <c r="H17" s="22">
        <v>0.29999999999999993</v>
      </c>
      <c r="I17" s="21">
        <v>0.30208333333333326</v>
      </c>
      <c r="J17" s="21">
        <v>0.30833333333333324</v>
      </c>
      <c r="K17" s="22">
        <v>0.31041666666666656</v>
      </c>
    </row>
    <row r="18" spans="1:11" ht="15" customHeight="1" x14ac:dyDescent="0.15">
      <c r="A18" s="3">
        <v>2008</v>
      </c>
      <c r="B18" s="67">
        <v>10506</v>
      </c>
      <c r="C18" s="20"/>
      <c r="D18" s="22">
        <v>0.2770833333333334</v>
      </c>
      <c r="E18" s="21">
        <v>0.28263888888888894</v>
      </c>
      <c r="F18" s="21">
        <v>0.29166666666666669</v>
      </c>
      <c r="G18" s="21">
        <v>0.30277777777777776</v>
      </c>
      <c r="H18" s="22">
        <v>0.31041666666666662</v>
      </c>
      <c r="I18" s="21">
        <v>0.31249999999999994</v>
      </c>
      <c r="J18" s="21">
        <v>0.31874999999999992</v>
      </c>
      <c r="K18" s="22">
        <v>0.32083333333333325</v>
      </c>
    </row>
    <row r="19" spans="1:11" ht="15" customHeight="1" x14ac:dyDescent="0.15">
      <c r="A19" s="3">
        <v>2009</v>
      </c>
      <c r="B19" s="67">
        <v>10508</v>
      </c>
      <c r="C19" s="20"/>
      <c r="D19" s="22">
        <v>0.28750000000000009</v>
      </c>
      <c r="E19" s="21">
        <v>0.29305555555555562</v>
      </c>
      <c r="F19" s="21">
        <v>0.30208333333333337</v>
      </c>
      <c r="G19" s="21">
        <v>0.31319444444444444</v>
      </c>
      <c r="H19" s="22">
        <v>0.3208333333333333</v>
      </c>
      <c r="I19" s="21">
        <v>0.32291666666666663</v>
      </c>
      <c r="J19" s="21">
        <v>0.32916666666666661</v>
      </c>
      <c r="K19" s="22">
        <v>0.33124999999999993</v>
      </c>
    </row>
    <row r="20" spans="1:11" ht="15" customHeight="1" x14ac:dyDescent="0.15">
      <c r="A20" s="3">
        <v>2010</v>
      </c>
      <c r="B20" s="87">
        <v>10510</v>
      </c>
      <c r="C20" s="20"/>
      <c r="D20" s="22">
        <v>0.297916666666667</v>
      </c>
      <c r="E20" s="21">
        <v>0.30347222222222231</v>
      </c>
      <c r="F20" s="21">
        <v>0.31250000000000006</v>
      </c>
      <c r="G20" s="21">
        <v>0.32361111111111113</v>
      </c>
      <c r="H20" s="22">
        <v>0.33124999999999999</v>
      </c>
      <c r="I20" s="21">
        <v>0.33333333333333331</v>
      </c>
      <c r="J20" s="21">
        <v>0.33958333333333329</v>
      </c>
      <c r="K20" s="22">
        <v>0.34166666666666662</v>
      </c>
    </row>
    <row r="21" spans="1:11" ht="15" customHeight="1" x14ac:dyDescent="0.15">
      <c r="A21" s="3">
        <v>2001</v>
      </c>
      <c r="B21" s="87">
        <v>10512</v>
      </c>
      <c r="C21" s="20"/>
      <c r="D21" s="22">
        <v>0.30833333333333302</v>
      </c>
      <c r="E21" s="21">
        <v>0.31388888888888899</v>
      </c>
      <c r="F21" s="21">
        <v>0.32291666666666674</v>
      </c>
      <c r="G21" s="21">
        <v>0.33402777777777781</v>
      </c>
      <c r="H21" s="22">
        <v>0.34166666666666667</v>
      </c>
      <c r="I21" s="21">
        <v>0.34375</v>
      </c>
      <c r="J21" s="21">
        <v>0.35</v>
      </c>
      <c r="K21" s="22">
        <v>0.3520833333333333</v>
      </c>
    </row>
    <row r="22" spans="1:11" ht="15" customHeight="1" x14ac:dyDescent="0.15">
      <c r="A22" s="3">
        <v>2002</v>
      </c>
      <c r="B22" s="87">
        <v>10514</v>
      </c>
      <c r="C22" s="20"/>
      <c r="D22" s="22">
        <v>0.31874999999999998</v>
      </c>
      <c r="E22" s="21">
        <v>0.32430555555555557</v>
      </c>
      <c r="F22" s="21">
        <v>0.33333333333333331</v>
      </c>
      <c r="G22" s="21">
        <v>0.34444444444444439</v>
      </c>
      <c r="H22" s="22">
        <v>0.35208333333333325</v>
      </c>
      <c r="I22" s="21">
        <v>0.35416666666666657</v>
      </c>
      <c r="J22" s="21">
        <v>0.36041666666666655</v>
      </c>
      <c r="K22" s="22">
        <v>0.36249999999999988</v>
      </c>
    </row>
    <row r="23" spans="1:11" ht="15" customHeight="1" x14ac:dyDescent="0.15">
      <c r="A23" s="3">
        <v>2003</v>
      </c>
      <c r="B23" s="87">
        <v>10516</v>
      </c>
      <c r="C23" s="20"/>
      <c r="D23" s="22">
        <v>0.329166666666667</v>
      </c>
      <c r="E23" s="21">
        <v>0.33472222222222225</v>
      </c>
      <c r="F23" s="21">
        <v>0.34375</v>
      </c>
      <c r="G23" s="21">
        <v>0.35486111111111107</v>
      </c>
      <c r="H23" s="22">
        <v>0.36249999999999993</v>
      </c>
      <c r="I23" s="21">
        <v>0.36458333333333326</v>
      </c>
      <c r="J23" s="21">
        <v>0.37083333333333324</v>
      </c>
      <c r="K23" s="22">
        <v>0.37291666666666656</v>
      </c>
    </row>
    <row r="24" spans="1:11" ht="15" customHeight="1" x14ac:dyDescent="0.15">
      <c r="A24" s="3">
        <v>2004</v>
      </c>
      <c r="B24" s="87">
        <v>10518</v>
      </c>
      <c r="C24" s="20"/>
      <c r="D24" s="22">
        <v>0.3395833333333334</v>
      </c>
      <c r="E24" s="21">
        <v>0.34513888888888894</v>
      </c>
      <c r="F24" s="21">
        <v>0.35416666666666669</v>
      </c>
      <c r="G24" s="21">
        <v>0.36527777777777776</v>
      </c>
      <c r="H24" s="22">
        <v>0.37291666666666662</v>
      </c>
      <c r="I24" s="21">
        <v>0.37499999999999994</v>
      </c>
      <c r="J24" s="21">
        <v>0.38124999999999992</v>
      </c>
      <c r="K24" s="22">
        <v>0.38333333333333325</v>
      </c>
    </row>
    <row r="25" spans="1:11" ht="15" customHeight="1" x14ac:dyDescent="0.15">
      <c r="A25" s="3">
        <v>2005</v>
      </c>
      <c r="B25" s="87">
        <v>10520</v>
      </c>
      <c r="C25" s="20"/>
      <c r="D25" s="22">
        <v>0.35000000000000009</v>
      </c>
      <c r="E25" s="21">
        <v>0.35555555555555562</v>
      </c>
      <c r="F25" s="21">
        <v>0.36458333333333337</v>
      </c>
      <c r="G25" s="21">
        <v>0.37569444444444444</v>
      </c>
      <c r="H25" s="22">
        <v>0.3833333333333333</v>
      </c>
      <c r="I25" s="21">
        <v>0.38541666666666663</v>
      </c>
      <c r="J25" s="21">
        <v>0.39166666666666661</v>
      </c>
      <c r="K25" s="22">
        <v>0.39374999999999993</v>
      </c>
    </row>
    <row r="26" spans="1:11" ht="15" customHeight="1" x14ac:dyDescent="0.15">
      <c r="A26" s="3">
        <v>2006</v>
      </c>
      <c r="B26" s="87">
        <v>10522</v>
      </c>
      <c r="C26" s="20"/>
      <c r="D26" s="22">
        <v>0.36041666666666677</v>
      </c>
      <c r="E26" s="21">
        <v>0.36597222222222231</v>
      </c>
      <c r="F26" s="21">
        <v>0.37500000000000006</v>
      </c>
      <c r="G26" s="21">
        <v>0.38611111111111113</v>
      </c>
      <c r="H26" s="22">
        <v>0.39374999999999999</v>
      </c>
      <c r="I26" s="21">
        <v>0.39583333333333331</v>
      </c>
      <c r="J26" s="21">
        <v>0.40208333333333329</v>
      </c>
      <c r="K26" s="22">
        <v>0.40416666666666662</v>
      </c>
    </row>
    <row r="27" spans="1:11" ht="15" customHeight="1" x14ac:dyDescent="0.15">
      <c r="A27" s="3">
        <v>2007</v>
      </c>
      <c r="B27" s="87">
        <v>10524</v>
      </c>
      <c r="C27" s="20"/>
      <c r="D27" s="22">
        <v>0.37083333333333346</v>
      </c>
      <c r="E27" s="21">
        <v>0.37638888888888899</v>
      </c>
      <c r="F27" s="21">
        <v>0.38541666666666674</v>
      </c>
      <c r="G27" s="21">
        <v>0.39652777777777781</v>
      </c>
      <c r="H27" s="22">
        <v>0.40416666666666667</v>
      </c>
      <c r="I27" s="21">
        <v>0.40625</v>
      </c>
      <c r="J27" s="21">
        <v>0.41249999999999998</v>
      </c>
      <c r="K27" s="22">
        <v>0.4145833333333333</v>
      </c>
    </row>
    <row r="28" spans="1:11" ht="15" customHeight="1" x14ac:dyDescent="0.15">
      <c r="A28" s="3">
        <v>2008</v>
      </c>
      <c r="B28" s="87">
        <v>10526</v>
      </c>
      <c r="C28" s="20"/>
      <c r="D28" s="22">
        <v>0.38125000000000014</v>
      </c>
      <c r="E28" s="21">
        <v>0.38680555555555568</v>
      </c>
      <c r="F28" s="21">
        <v>0.39583333333333343</v>
      </c>
      <c r="G28" s="21">
        <v>0.4069444444444445</v>
      </c>
      <c r="H28" s="22">
        <v>0.41458333333333336</v>
      </c>
      <c r="I28" s="21">
        <v>0.41666666666666669</v>
      </c>
      <c r="J28" s="21">
        <v>0.42291666666666666</v>
      </c>
      <c r="K28" s="22">
        <v>0.42499999999999999</v>
      </c>
    </row>
    <row r="29" spans="1:11" ht="15" customHeight="1" x14ac:dyDescent="0.15">
      <c r="A29" s="3">
        <v>2009</v>
      </c>
      <c r="B29" s="87">
        <v>10528</v>
      </c>
      <c r="C29" s="20"/>
      <c r="D29" s="22">
        <v>0.39166666666666683</v>
      </c>
      <c r="E29" s="21">
        <v>0.39722222222222237</v>
      </c>
      <c r="F29" s="21">
        <v>0.40625000000000011</v>
      </c>
      <c r="G29" s="21">
        <v>0.41736111111111118</v>
      </c>
      <c r="H29" s="22">
        <v>0.42500000000000004</v>
      </c>
      <c r="I29" s="21">
        <v>0.42708333333333337</v>
      </c>
      <c r="J29" s="21">
        <v>0.43333333333333335</v>
      </c>
      <c r="K29" s="22">
        <v>0.43541666666666667</v>
      </c>
    </row>
    <row r="30" spans="1:11" ht="15" customHeight="1" x14ac:dyDescent="0.15">
      <c r="A30" s="3">
        <v>2010</v>
      </c>
      <c r="B30" s="87">
        <v>10530</v>
      </c>
      <c r="C30" s="20"/>
      <c r="D30" s="22">
        <v>0.40208333333333351</v>
      </c>
      <c r="E30" s="21">
        <v>0.40763888888888905</v>
      </c>
      <c r="F30" s="21">
        <v>0.4166666666666668</v>
      </c>
      <c r="G30" s="21">
        <v>0.42777777777777787</v>
      </c>
      <c r="H30" s="22">
        <v>0.43541666666666673</v>
      </c>
      <c r="I30" s="21">
        <v>0.43750000000000006</v>
      </c>
      <c r="J30" s="21">
        <v>0.44375000000000003</v>
      </c>
      <c r="K30" s="22">
        <v>0.44583333333333336</v>
      </c>
    </row>
    <row r="31" spans="1:11" ht="15" customHeight="1" x14ac:dyDescent="0.15">
      <c r="A31" s="3">
        <v>2001</v>
      </c>
      <c r="B31" s="87">
        <v>10532</v>
      </c>
      <c r="C31" s="20"/>
      <c r="D31" s="22">
        <v>0.41250000000000003</v>
      </c>
      <c r="E31" s="21">
        <v>0.41805555555555557</v>
      </c>
      <c r="F31" s="21">
        <v>0.42708333333333331</v>
      </c>
      <c r="G31" s="21">
        <v>0.43819444444444439</v>
      </c>
      <c r="H31" s="22">
        <v>0.44583333333333325</v>
      </c>
      <c r="I31" s="21">
        <v>0.44791666666666657</v>
      </c>
      <c r="J31" s="21">
        <v>0.45416666666666655</v>
      </c>
      <c r="K31" s="22">
        <v>0.45624999999999988</v>
      </c>
    </row>
    <row r="32" spans="1:11" ht="15" customHeight="1" x14ac:dyDescent="0.15">
      <c r="A32" s="3">
        <v>2002</v>
      </c>
      <c r="B32" s="87">
        <v>10534</v>
      </c>
      <c r="C32" s="20"/>
      <c r="D32" s="22">
        <v>0.42291666666666672</v>
      </c>
      <c r="E32" s="21">
        <v>0.42847222222222225</v>
      </c>
      <c r="F32" s="21">
        <v>0.4375</v>
      </c>
      <c r="G32" s="21">
        <v>0.44861111111111107</v>
      </c>
      <c r="H32" s="22">
        <v>0.45624999999999993</v>
      </c>
      <c r="I32" s="21">
        <v>0.45833333333333326</v>
      </c>
      <c r="J32" s="21">
        <v>0.46458333333333324</v>
      </c>
      <c r="K32" s="22">
        <v>0.46666666666666656</v>
      </c>
    </row>
    <row r="33" spans="1:11" ht="15" customHeight="1" x14ac:dyDescent="0.15">
      <c r="A33" s="3">
        <v>2003</v>
      </c>
      <c r="B33" s="87">
        <v>10536</v>
      </c>
      <c r="C33" s="20"/>
      <c r="D33" s="22">
        <v>0.4333333333333334</v>
      </c>
      <c r="E33" s="21">
        <v>0.43888888888888894</v>
      </c>
      <c r="F33" s="21">
        <v>0.44791666666666669</v>
      </c>
      <c r="G33" s="21">
        <v>0.45902777777777776</v>
      </c>
      <c r="H33" s="22">
        <v>0.46666666666666662</v>
      </c>
      <c r="I33" s="21">
        <v>0.46874999999999994</v>
      </c>
      <c r="J33" s="21">
        <v>0.47499999999999992</v>
      </c>
      <c r="K33" s="22">
        <v>0.47708333333333325</v>
      </c>
    </row>
    <row r="34" spans="1:11" ht="15" customHeight="1" x14ac:dyDescent="0.15">
      <c r="A34" s="3">
        <v>2004</v>
      </c>
      <c r="B34" s="87">
        <v>10538</v>
      </c>
      <c r="C34" s="20"/>
      <c r="D34" s="22">
        <v>0.44375000000000009</v>
      </c>
      <c r="E34" s="21">
        <v>0.44930555555555562</v>
      </c>
      <c r="F34" s="21">
        <v>0.45833333333333337</v>
      </c>
      <c r="G34" s="21">
        <v>0.46944444444444444</v>
      </c>
      <c r="H34" s="22">
        <v>0.4770833333333333</v>
      </c>
      <c r="I34" s="21">
        <v>0.47916666666666663</v>
      </c>
      <c r="J34" s="21">
        <v>0.48541666666666661</v>
      </c>
      <c r="K34" s="22">
        <v>0.48749999999999993</v>
      </c>
    </row>
    <row r="35" spans="1:11" ht="15" customHeight="1" x14ac:dyDescent="0.15">
      <c r="A35" s="3">
        <v>2005</v>
      </c>
      <c r="B35" s="87">
        <v>10540</v>
      </c>
      <c r="C35" s="20"/>
      <c r="D35" s="22">
        <v>0.45416666666666677</v>
      </c>
      <c r="E35" s="21">
        <v>0.45972222222222231</v>
      </c>
      <c r="F35" s="21">
        <v>0.46875000000000006</v>
      </c>
      <c r="G35" s="21">
        <v>0.47986111111111113</v>
      </c>
      <c r="H35" s="22">
        <v>0.48749999999999999</v>
      </c>
      <c r="I35" s="21">
        <v>0.48958333333333331</v>
      </c>
      <c r="J35" s="21">
        <v>0.49583333333333329</v>
      </c>
      <c r="K35" s="22">
        <v>0.49791666666666662</v>
      </c>
    </row>
    <row r="36" spans="1:11" ht="15" customHeight="1" x14ac:dyDescent="0.15">
      <c r="A36" s="3">
        <v>2006</v>
      </c>
      <c r="B36" s="87">
        <v>10542</v>
      </c>
      <c r="C36" s="20"/>
      <c r="D36" s="22">
        <v>0.46458333333333346</v>
      </c>
      <c r="E36" s="21">
        <v>0.47013888888888899</v>
      </c>
      <c r="F36" s="21">
        <v>0.47916666666666674</v>
      </c>
      <c r="G36" s="21">
        <v>0.49027777777777781</v>
      </c>
      <c r="H36" s="22">
        <v>0.49791666666666667</v>
      </c>
      <c r="I36" s="21">
        <v>0.5</v>
      </c>
      <c r="J36" s="21">
        <v>0.50624999999999998</v>
      </c>
      <c r="K36" s="22">
        <v>0.5083333333333333</v>
      </c>
    </row>
    <row r="37" spans="1:11" ht="15" customHeight="1" x14ac:dyDescent="0.15">
      <c r="A37" s="3">
        <v>2007</v>
      </c>
      <c r="B37" s="87">
        <v>10544</v>
      </c>
      <c r="C37" s="20"/>
      <c r="D37" s="22">
        <v>0.47500000000000014</v>
      </c>
      <c r="E37" s="21">
        <v>0.48055555555555568</v>
      </c>
      <c r="F37" s="21">
        <v>0.48958333333333343</v>
      </c>
      <c r="G37" s="21">
        <v>0.50069444444444455</v>
      </c>
      <c r="H37" s="22">
        <v>0.50833333333333341</v>
      </c>
      <c r="I37" s="21">
        <v>0.51041666666666674</v>
      </c>
      <c r="J37" s="21">
        <v>0.51666666666666672</v>
      </c>
      <c r="K37" s="22">
        <v>0.51875000000000004</v>
      </c>
    </row>
    <row r="38" spans="1:11" ht="15" customHeight="1" x14ac:dyDescent="0.15">
      <c r="A38" s="3">
        <v>2008</v>
      </c>
      <c r="B38" s="87">
        <v>10546</v>
      </c>
      <c r="C38" s="20"/>
      <c r="D38" s="22">
        <v>0.48541666666666683</v>
      </c>
      <c r="E38" s="21">
        <v>0.49097222222222237</v>
      </c>
      <c r="F38" s="21">
        <v>0.50000000000000011</v>
      </c>
      <c r="G38" s="21">
        <v>0.51111111111111118</v>
      </c>
      <c r="H38" s="22">
        <v>0.51875000000000004</v>
      </c>
      <c r="I38" s="21">
        <v>0.52083333333333337</v>
      </c>
      <c r="J38" s="21">
        <v>0.52708333333333335</v>
      </c>
      <c r="K38" s="22">
        <v>0.52916666666666667</v>
      </c>
    </row>
    <row r="39" spans="1:11" ht="15" customHeight="1" x14ac:dyDescent="0.15">
      <c r="A39" s="3">
        <v>2009</v>
      </c>
      <c r="B39" s="87">
        <v>10548</v>
      </c>
      <c r="C39" s="20"/>
      <c r="D39" s="22">
        <v>0.49583333333333351</v>
      </c>
      <c r="E39" s="21">
        <v>0.50138888888888911</v>
      </c>
      <c r="F39" s="21">
        <v>0.51041666666666685</v>
      </c>
      <c r="G39" s="21">
        <v>0.52152777777777792</v>
      </c>
      <c r="H39" s="22">
        <v>0.52916666666666679</v>
      </c>
      <c r="I39" s="21">
        <v>0.53125000000000011</v>
      </c>
      <c r="J39" s="21">
        <v>0.53750000000000009</v>
      </c>
      <c r="K39" s="22">
        <v>0.53958333333333341</v>
      </c>
    </row>
    <row r="40" spans="1:11" ht="15" customHeight="1" x14ac:dyDescent="0.15">
      <c r="A40" s="3">
        <v>2010</v>
      </c>
      <c r="B40" s="87">
        <v>10550</v>
      </c>
      <c r="C40" s="20"/>
      <c r="D40" s="22">
        <v>0.5062500000000002</v>
      </c>
      <c r="E40" s="21">
        <v>0.51180555555555574</v>
      </c>
      <c r="F40" s="21">
        <v>0.52083333333333348</v>
      </c>
      <c r="G40" s="21">
        <v>0.53194444444444455</v>
      </c>
      <c r="H40" s="22">
        <v>0.53958333333333341</v>
      </c>
      <c r="I40" s="21">
        <v>0.54166666666666674</v>
      </c>
      <c r="J40" s="21">
        <v>0.54791666666666672</v>
      </c>
      <c r="K40" s="22">
        <v>0.55000000000000004</v>
      </c>
    </row>
    <row r="41" spans="1:11" ht="15" customHeight="1" x14ac:dyDescent="0.15">
      <c r="A41" s="3">
        <v>2001</v>
      </c>
      <c r="B41" s="87">
        <v>10552</v>
      </c>
      <c r="C41" s="20"/>
      <c r="D41" s="22">
        <v>0.51666666666666683</v>
      </c>
      <c r="E41" s="21">
        <v>0.52222222222222237</v>
      </c>
      <c r="F41" s="21">
        <v>0.53125000000000011</v>
      </c>
      <c r="G41" s="21">
        <v>0.54236111111111118</v>
      </c>
      <c r="H41" s="22">
        <v>0.55000000000000004</v>
      </c>
      <c r="I41" s="21">
        <v>0.55208333333333337</v>
      </c>
      <c r="J41" s="21">
        <v>0.55833333333333335</v>
      </c>
      <c r="K41" s="22">
        <v>0.56041666666666667</v>
      </c>
    </row>
    <row r="42" spans="1:11" ht="15" customHeight="1" x14ac:dyDescent="0.15">
      <c r="A42" s="3">
        <v>2002</v>
      </c>
      <c r="B42" s="87">
        <v>10554</v>
      </c>
      <c r="C42" s="20"/>
      <c r="D42" s="22">
        <v>0.52708333333333346</v>
      </c>
      <c r="E42" s="21">
        <v>0.53263888888888899</v>
      </c>
      <c r="F42" s="21">
        <v>0.54166666666666674</v>
      </c>
      <c r="G42" s="21">
        <v>0.55277777777777781</v>
      </c>
      <c r="H42" s="22">
        <v>0.56041666666666667</v>
      </c>
      <c r="I42" s="21">
        <v>0.5625</v>
      </c>
      <c r="J42" s="21">
        <v>0.56874999999999998</v>
      </c>
      <c r="K42" s="22">
        <v>0.5708333333333333</v>
      </c>
    </row>
    <row r="43" spans="1:11" ht="15" customHeight="1" x14ac:dyDescent="0.15">
      <c r="A43" s="3">
        <v>2003</v>
      </c>
      <c r="B43" s="87">
        <v>10556</v>
      </c>
      <c r="C43" s="20"/>
      <c r="D43" s="22">
        <v>0.53750000000000009</v>
      </c>
      <c r="E43" s="21">
        <v>0.54305555555555562</v>
      </c>
      <c r="F43" s="21">
        <v>0.55208333333333337</v>
      </c>
      <c r="G43" s="21">
        <v>0.56319444444444444</v>
      </c>
      <c r="H43" s="22">
        <v>0.5708333333333333</v>
      </c>
      <c r="I43" s="21">
        <v>0.57291666666666663</v>
      </c>
      <c r="J43" s="21">
        <v>0.57916666666666661</v>
      </c>
      <c r="K43" s="22">
        <v>0.58124999999999993</v>
      </c>
    </row>
    <row r="44" spans="1:11" ht="15" customHeight="1" x14ac:dyDescent="0.15">
      <c r="A44" s="3">
        <v>2004</v>
      </c>
      <c r="B44" s="87">
        <v>10558</v>
      </c>
      <c r="C44" s="20"/>
      <c r="D44" s="22">
        <v>0.54791666666666672</v>
      </c>
      <c r="E44" s="21">
        <v>0.55347222222222225</v>
      </c>
      <c r="F44" s="21">
        <v>0.5625</v>
      </c>
      <c r="G44" s="21">
        <v>0.57361111111111107</v>
      </c>
      <c r="H44" s="22">
        <v>0.58124999999999993</v>
      </c>
      <c r="I44" s="21">
        <v>0.58333333333333326</v>
      </c>
      <c r="J44" s="21">
        <v>0.58958333333333324</v>
      </c>
      <c r="K44" s="22">
        <v>0.59166666666666656</v>
      </c>
    </row>
    <row r="45" spans="1:11" ht="15" customHeight="1" x14ac:dyDescent="0.15">
      <c r="A45" s="3">
        <v>2005</v>
      </c>
      <c r="B45" s="87">
        <v>10560</v>
      </c>
      <c r="C45" s="20"/>
      <c r="D45" s="22">
        <v>0.55833333333333335</v>
      </c>
      <c r="E45" s="21">
        <v>0.56388888888888888</v>
      </c>
      <c r="F45" s="21">
        <v>0.57291666666666663</v>
      </c>
      <c r="G45" s="21">
        <v>0.5840277777777777</v>
      </c>
      <c r="H45" s="22">
        <v>0.59166666666666656</v>
      </c>
      <c r="I45" s="21">
        <v>0.59374999999999989</v>
      </c>
      <c r="J45" s="21">
        <v>0.59999999999999987</v>
      </c>
      <c r="K45" s="22">
        <v>0.60208333333333319</v>
      </c>
    </row>
    <row r="46" spans="1:11" ht="15" customHeight="1" x14ac:dyDescent="0.15">
      <c r="A46" s="3">
        <v>2006</v>
      </c>
      <c r="B46" s="87">
        <v>10562</v>
      </c>
      <c r="C46" s="20"/>
      <c r="D46" s="22">
        <v>0.56874999999999998</v>
      </c>
      <c r="E46" s="21">
        <v>0.57430555555555551</v>
      </c>
      <c r="F46" s="21">
        <v>0.58333333333333326</v>
      </c>
      <c r="G46" s="21">
        <v>0.59444444444444433</v>
      </c>
      <c r="H46" s="22">
        <v>0.60208333333333319</v>
      </c>
      <c r="I46" s="21">
        <v>0.60416666666666652</v>
      </c>
      <c r="J46" s="21">
        <v>0.6104166666666665</v>
      </c>
      <c r="K46" s="22">
        <v>0.61249999999999982</v>
      </c>
    </row>
    <row r="47" spans="1:11" ht="15" customHeight="1" x14ac:dyDescent="0.15">
      <c r="A47" s="3">
        <v>2007</v>
      </c>
      <c r="B47" s="87">
        <v>10564</v>
      </c>
      <c r="C47" s="20"/>
      <c r="D47" s="22">
        <v>0.57916666666666661</v>
      </c>
      <c r="E47" s="21">
        <v>0.58472222222222214</v>
      </c>
      <c r="F47" s="21">
        <v>0.59374999999999989</v>
      </c>
      <c r="G47" s="21">
        <v>0.60486111111111096</v>
      </c>
      <c r="H47" s="22">
        <v>0.61249999999999982</v>
      </c>
      <c r="I47" s="21">
        <v>0.61458333333333315</v>
      </c>
      <c r="J47" s="21">
        <v>0.62083333333333313</v>
      </c>
      <c r="K47" s="22">
        <v>0.62291666666666645</v>
      </c>
    </row>
    <row r="48" spans="1:11" ht="15" customHeight="1" x14ac:dyDescent="0.15">
      <c r="A48" s="3">
        <v>2008</v>
      </c>
      <c r="B48" s="87">
        <v>10566</v>
      </c>
      <c r="C48" s="20"/>
      <c r="D48" s="22">
        <v>0.58958333333333324</v>
      </c>
      <c r="E48" s="21">
        <v>0.59513888888888877</v>
      </c>
      <c r="F48" s="21">
        <v>0.60416666666666652</v>
      </c>
      <c r="G48" s="21">
        <v>0.61527777777777759</v>
      </c>
      <c r="H48" s="22">
        <v>0.62291666666666645</v>
      </c>
      <c r="I48" s="21">
        <v>0.62499999999999978</v>
      </c>
      <c r="J48" s="21">
        <v>0.63124999999999976</v>
      </c>
      <c r="K48" s="22">
        <v>0.63333333333333308</v>
      </c>
    </row>
    <row r="49" spans="1:11" ht="15" customHeight="1" x14ac:dyDescent="0.15">
      <c r="A49" s="3">
        <v>2009</v>
      </c>
      <c r="B49" s="87">
        <v>10568</v>
      </c>
      <c r="C49" s="20"/>
      <c r="D49" s="22">
        <v>0.59999999999999987</v>
      </c>
      <c r="E49" s="21">
        <v>0.6055555555555554</v>
      </c>
      <c r="F49" s="21">
        <v>0.61458333333333315</v>
      </c>
      <c r="G49" s="21">
        <v>0.62569444444444422</v>
      </c>
      <c r="H49" s="22">
        <v>0.63333333333333308</v>
      </c>
      <c r="I49" s="21">
        <v>0.63541666666666641</v>
      </c>
      <c r="J49" s="21">
        <v>0.64166666666666639</v>
      </c>
      <c r="K49" s="22">
        <v>0.64374999999999971</v>
      </c>
    </row>
    <row r="50" spans="1:11" ht="15" customHeight="1" x14ac:dyDescent="0.15">
      <c r="A50" s="3">
        <v>2010</v>
      </c>
      <c r="B50" s="87">
        <v>10570</v>
      </c>
      <c r="C50" s="20"/>
      <c r="D50" s="22">
        <v>0.6104166666666665</v>
      </c>
      <c r="E50" s="21">
        <v>0.61597222222222203</v>
      </c>
      <c r="F50" s="21">
        <v>0.62499999999999978</v>
      </c>
      <c r="G50" s="21">
        <v>0.63611111111111085</v>
      </c>
      <c r="H50" s="22">
        <v>0.64374999999999971</v>
      </c>
      <c r="I50" s="21">
        <v>0.64583333333333304</v>
      </c>
      <c r="J50" s="21">
        <v>0.65208333333333302</v>
      </c>
      <c r="K50" s="22">
        <v>0.65416666666666634</v>
      </c>
    </row>
    <row r="51" spans="1:11" ht="15" customHeight="1" x14ac:dyDescent="0.15">
      <c r="A51" s="3">
        <v>2001</v>
      </c>
      <c r="B51" s="87">
        <v>10572</v>
      </c>
      <c r="C51" s="20"/>
      <c r="D51" s="22">
        <v>0.62083333333333313</v>
      </c>
      <c r="E51" s="21">
        <v>0.62638888888888866</v>
      </c>
      <c r="F51" s="21">
        <v>0.63541666666666641</v>
      </c>
      <c r="G51" s="21">
        <v>0.64652777777777748</v>
      </c>
      <c r="H51" s="22">
        <v>0.65416666666666634</v>
      </c>
      <c r="I51" s="21">
        <v>0.65624999999999967</v>
      </c>
      <c r="J51" s="21">
        <v>0.66249999999999964</v>
      </c>
      <c r="K51" s="22">
        <v>0.66458333333333297</v>
      </c>
    </row>
    <row r="52" spans="1:11" ht="15" customHeight="1" x14ac:dyDescent="0.15">
      <c r="A52" s="3">
        <v>2002</v>
      </c>
      <c r="B52" s="87">
        <v>10574</v>
      </c>
      <c r="C52" s="20"/>
      <c r="D52" s="22">
        <v>0.63124999999999976</v>
      </c>
      <c r="E52" s="21">
        <v>0.63680555555555529</v>
      </c>
      <c r="F52" s="21">
        <v>0.64583333333333304</v>
      </c>
      <c r="G52" s="21">
        <v>0.65694444444444411</v>
      </c>
      <c r="H52" s="22">
        <v>0.66458333333333297</v>
      </c>
      <c r="I52" s="21">
        <v>0.6666666666666663</v>
      </c>
      <c r="J52" s="21">
        <v>0.67291666666666627</v>
      </c>
      <c r="K52" s="22">
        <v>0.6749999999999996</v>
      </c>
    </row>
    <row r="53" spans="1:11" ht="15" customHeight="1" x14ac:dyDescent="0.15">
      <c r="A53" s="3">
        <v>2003</v>
      </c>
      <c r="B53" s="87">
        <v>10576</v>
      </c>
      <c r="C53" s="20"/>
      <c r="D53" s="22">
        <v>0.64166666666666639</v>
      </c>
      <c r="E53" s="21">
        <v>0.64722222222222192</v>
      </c>
      <c r="F53" s="21">
        <v>0.65624999999999967</v>
      </c>
      <c r="G53" s="21">
        <v>0.66736111111111074</v>
      </c>
      <c r="H53" s="22">
        <v>0.6749999999999996</v>
      </c>
      <c r="I53" s="21">
        <v>0.67708333333333293</v>
      </c>
      <c r="J53" s="21">
        <v>0.6833333333333329</v>
      </c>
      <c r="K53" s="22">
        <v>0.68541666666666623</v>
      </c>
    </row>
    <row r="54" spans="1:11" ht="15" customHeight="1" x14ac:dyDescent="0.15">
      <c r="A54" s="3">
        <v>2004</v>
      </c>
      <c r="B54" s="87">
        <v>10578</v>
      </c>
      <c r="C54" s="20"/>
      <c r="D54" s="22">
        <v>0.65208333333333302</v>
      </c>
      <c r="E54" s="21">
        <v>0.65763888888888855</v>
      </c>
      <c r="F54" s="21">
        <v>0.6666666666666663</v>
      </c>
      <c r="G54" s="21">
        <v>0.67777777777777737</v>
      </c>
      <c r="H54" s="22">
        <v>0.68541666666666623</v>
      </c>
      <c r="I54" s="21">
        <v>0.68749999999999956</v>
      </c>
      <c r="J54" s="21">
        <v>0.69374999999999953</v>
      </c>
      <c r="K54" s="22">
        <v>0.69583333333333286</v>
      </c>
    </row>
    <row r="55" spans="1:11" ht="15" customHeight="1" x14ac:dyDescent="0.15">
      <c r="A55" s="3">
        <v>2005</v>
      </c>
      <c r="B55" s="87">
        <v>10580</v>
      </c>
      <c r="C55" s="20"/>
      <c r="D55" s="22">
        <v>0.66249999999999964</v>
      </c>
      <c r="E55" s="21">
        <v>0.66805555555555518</v>
      </c>
      <c r="F55" s="21">
        <v>0.67708333333333293</v>
      </c>
      <c r="G55" s="21">
        <v>0.688194444444444</v>
      </c>
      <c r="H55" s="22">
        <v>0.69583333333333286</v>
      </c>
      <c r="I55" s="21">
        <v>0.69791666666666619</v>
      </c>
      <c r="J55" s="21">
        <v>0.70416666666666616</v>
      </c>
      <c r="K55" s="22">
        <v>0.70624999999999949</v>
      </c>
    </row>
    <row r="56" spans="1:11" ht="15" customHeight="1" x14ac:dyDescent="0.15">
      <c r="A56" s="3">
        <v>2006</v>
      </c>
      <c r="B56" s="87">
        <v>10582</v>
      </c>
      <c r="C56" s="20"/>
      <c r="D56" s="22">
        <v>0.67291666666666627</v>
      </c>
      <c r="E56" s="21">
        <v>0.67847222222222181</v>
      </c>
      <c r="F56" s="21">
        <v>0.68749999999999956</v>
      </c>
      <c r="G56" s="21">
        <v>0.69861111111111063</v>
      </c>
      <c r="H56" s="22">
        <v>0.70624999999999949</v>
      </c>
      <c r="I56" s="21">
        <v>0.70833333333333282</v>
      </c>
      <c r="J56" s="21">
        <v>0.71458333333333279</v>
      </c>
      <c r="K56" s="22">
        <v>0.71666666666666612</v>
      </c>
    </row>
    <row r="57" spans="1:11" ht="15" customHeight="1" x14ac:dyDescent="0.15">
      <c r="A57" s="3">
        <v>2007</v>
      </c>
      <c r="B57" s="87">
        <v>10584</v>
      </c>
      <c r="C57" s="20"/>
      <c r="D57" s="22">
        <v>0.6833333333333329</v>
      </c>
      <c r="E57" s="21">
        <v>0.68888888888888844</v>
      </c>
      <c r="F57" s="21">
        <v>0.69791666666666619</v>
      </c>
      <c r="G57" s="21">
        <v>0.70902777777777726</v>
      </c>
      <c r="H57" s="22">
        <v>0.71666666666666612</v>
      </c>
      <c r="I57" s="21">
        <v>0.71874999999999944</v>
      </c>
      <c r="J57" s="21">
        <v>0.72499999999999942</v>
      </c>
      <c r="K57" s="22">
        <v>0.72708333333333275</v>
      </c>
    </row>
    <row r="58" spans="1:11" ht="15" customHeight="1" x14ac:dyDescent="0.15">
      <c r="A58" s="3">
        <v>2008</v>
      </c>
      <c r="B58" s="87">
        <v>10586</v>
      </c>
      <c r="C58" s="20"/>
      <c r="D58" s="22">
        <v>0.69374999999999953</v>
      </c>
      <c r="E58" s="21">
        <v>0.69930555555555507</v>
      </c>
      <c r="F58" s="21">
        <v>0.70833333333333282</v>
      </c>
      <c r="G58" s="21">
        <v>0.71944444444444389</v>
      </c>
      <c r="H58" s="22">
        <v>0.72708333333333275</v>
      </c>
      <c r="I58" s="21">
        <v>0.72916666666666607</v>
      </c>
      <c r="J58" s="21">
        <v>0.73541666666666605</v>
      </c>
      <c r="K58" s="22">
        <v>0.73749999999999938</v>
      </c>
    </row>
    <row r="59" spans="1:11" ht="15" customHeight="1" x14ac:dyDescent="0.15">
      <c r="A59" s="3">
        <v>2009</v>
      </c>
      <c r="B59" s="87">
        <v>10588</v>
      </c>
      <c r="C59" s="20"/>
      <c r="D59" s="22">
        <v>0.70416666666666616</v>
      </c>
      <c r="E59" s="21">
        <v>0.7097222222222217</v>
      </c>
      <c r="F59" s="21">
        <v>0.71874999999999944</v>
      </c>
      <c r="G59" s="21">
        <v>0.72986111111111052</v>
      </c>
      <c r="H59" s="22">
        <v>0.73749999999999938</v>
      </c>
      <c r="I59" s="21">
        <v>0.7395833333333327</v>
      </c>
      <c r="J59" s="21">
        <v>0.74583333333333268</v>
      </c>
      <c r="K59" s="22">
        <v>0.74791666666666601</v>
      </c>
    </row>
    <row r="60" spans="1:11" ht="15" customHeight="1" x14ac:dyDescent="0.15">
      <c r="A60" s="3">
        <v>2010</v>
      </c>
      <c r="B60" s="87">
        <v>10590</v>
      </c>
      <c r="C60" s="20"/>
      <c r="D60" s="22">
        <v>0.71458333333333279</v>
      </c>
      <c r="E60" s="21">
        <v>0.72013888888888833</v>
      </c>
      <c r="F60" s="21">
        <v>0.72916666666666607</v>
      </c>
      <c r="G60" s="21">
        <v>0.74027777777777715</v>
      </c>
      <c r="H60" s="22">
        <v>0.74791666666666601</v>
      </c>
      <c r="I60" s="21">
        <v>0.74999999999999933</v>
      </c>
      <c r="J60" s="21">
        <v>0.75624999999999931</v>
      </c>
      <c r="K60" s="22">
        <v>0.75833333333333264</v>
      </c>
    </row>
    <row r="61" spans="1:11" ht="15" customHeight="1" x14ac:dyDescent="0.15">
      <c r="A61" s="3">
        <v>2001</v>
      </c>
      <c r="B61" s="87">
        <v>10592</v>
      </c>
      <c r="C61" s="20"/>
      <c r="D61" s="22">
        <v>0.72499999999999942</v>
      </c>
      <c r="E61" s="21">
        <v>0.73055555555555496</v>
      </c>
      <c r="F61" s="21">
        <v>0.7395833333333327</v>
      </c>
      <c r="G61" s="21">
        <v>0.75069444444444378</v>
      </c>
      <c r="H61" s="22">
        <v>0.75833333333333264</v>
      </c>
      <c r="I61" s="21">
        <v>0.76041666666666596</v>
      </c>
      <c r="J61" s="21">
        <v>0.76666666666666594</v>
      </c>
      <c r="K61" s="22">
        <v>0.76874999999999927</v>
      </c>
    </row>
    <row r="62" spans="1:11" ht="15" customHeight="1" x14ac:dyDescent="0.15">
      <c r="A62" s="3">
        <v>2002</v>
      </c>
      <c r="B62" s="87">
        <v>10594</v>
      </c>
      <c r="C62" s="20"/>
      <c r="D62" s="22">
        <v>0.73541666666666605</v>
      </c>
      <c r="E62" s="21">
        <v>0.74097222222222159</v>
      </c>
      <c r="F62" s="21">
        <v>0.74999999999999933</v>
      </c>
      <c r="G62" s="21">
        <v>0.76111111111111041</v>
      </c>
      <c r="H62" s="22">
        <v>0.76874999999999927</v>
      </c>
      <c r="I62" s="21">
        <v>0.77083333333333259</v>
      </c>
      <c r="J62" s="21">
        <v>0.77708333333333257</v>
      </c>
      <c r="K62" s="22">
        <v>0.7791666666666659</v>
      </c>
    </row>
    <row r="63" spans="1:11" ht="15" customHeight="1" x14ac:dyDescent="0.15">
      <c r="A63" s="3">
        <v>2003</v>
      </c>
      <c r="B63" s="87">
        <v>10596</v>
      </c>
      <c r="C63" s="20"/>
      <c r="D63" s="22">
        <v>0.74583333333333268</v>
      </c>
      <c r="E63" s="21">
        <v>0.75138888888888822</v>
      </c>
      <c r="F63" s="21">
        <v>0.76041666666666596</v>
      </c>
      <c r="G63" s="21">
        <v>0.77152777777777704</v>
      </c>
      <c r="H63" s="22">
        <v>0.7791666666666659</v>
      </c>
      <c r="I63" s="21">
        <v>0.78124999999999922</v>
      </c>
      <c r="J63" s="21">
        <v>0.7874999999999992</v>
      </c>
      <c r="K63" s="22">
        <v>0.78958333333333253</v>
      </c>
    </row>
    <row r="64" spans="1:11" ht="15" customHeight="1" x14ac:dyDescent="0.15">
      <c r="A64" s="3">
        <v>2004</v>
      </c>
      <c r="B64" s="87">
        <v>10598</v>
      </c>
      <c r="C64" s="20"/>
      <c r="D64" s="22">
        <v>0.75624999999999931</v>
      </c>
      <c r="E64" s="21">
        <v>0.76180555555555485</v>
      </c>
      <c r="F64" s="21">
        <v>0.77083333333333259</v>
      </c>
      <c r="G64" s="21">
        <v>0.78194444444444366</v>
      </c>
      <c r="H64" s="22">
        <v>0.78958333333333253</v>
      </c>
      <c r="I64" s="21">
        <v>0.79166666666666585</v>
      </c>
      <c r="J64" s="21">
        <v>0.79791666666666583</v>
      </c>
      <c r="K64" s="22">
        <v>0.79999999999999916</v>
      </c>
    </row>
    <row r="65" spans="1:12" ht="15" customHeight="1" x14ac:dyDescent="0.15">
      <c r="A65" s="3">
        <v>2005</v>
      </c>
      <c r="B65" s="87">
        <v>10600</v>
      </c>
      <c r="C65" s="20"/>
      <c r="D65" s="22">
        <v>0.76666666666666594</v>
      </c>
      <c r="E65" s="21">
        <v>0.77222222222222148</v>
      </c>
      <c r="F65" s="21">
        <v>0.78124999999999922</v>
      </c>
      <c r="G65" s="21">
        <v>0.79236111111111029</v>
      </c>
      <c r="H65" s="22">
        <v>0.79999999999999916</v>
      </c>
      <c r="I65" s="21">
        <v>0.80208333333333248</v>
      </c>
      <c r="J65" s="21">
        <v>0.80833333333333246</v>
      </c>
      <c r="K65" s="22">
        <v>0.81041666666666579</v>
      </c>
    </row>
    <row r="66" spans="1:12" ht="15" customHeight="1" x14ac:dyDescent="0.15">
      <c r="A66" s="3">
        <v>2006</v>
      </c>
      <c r="B66" s="87">
        <v>10602</v>
      </c>
      <c r="C66" s="20"/>
      <c r="D66" s="22">
        <v>0.77708333333333257</v>
      </c>
      <c r="E66" s="21">
        <v>0.78263888888888811</v>
      </c>
      <c r="F66" s="21">
        <v>0.79166666666666585</v>
      </c>
      <c r="G66" s="21">
        <v>0.80277777777777692</v>
      </c>
      <c r="H66" s="22">
        <v>0.81041666666666579</v>
      </c>
      <c r="I66" s="21">
        <v>0.81249999999999911</v>
      </c>
      <c r="J66" s="21">
        <v>0.81874999999999909</v>
      </c>
      <c r="K66" s="22">
        <v>0.82083333333333242</v>
      </c>
    </row>
    <row r="67" spans="1:12" ht="15" customHeight="1" x14ac:dyDescent="0.15">
      <c r="A67" s="3">
        <v>2007</v>
      </c>
      <c r="B67" s="87">
        <v>10604</v>
      </c>
      <c r="C67" s="20"/>
      <c r="D67" s="22">
        <v>0.7874999999999992</v>
      </c>
      <c r="E67" s="21">
        <v>0.79305555555555474</v>
      </c>
      <c r="F67" s="21">
        <v>0.80208333333333248</v>
      </c>
      <c r="G67" s="21">
        <v>0.81319444444444355</v>
      </c>
      <c r="H67" s="22">
        <v>0.82083333333333242</v>
      </c>
      <c r="I67" s="21">
        <v>0.82291666666666574</v>
      </c>
      <c r="J67" s="21">
        <v>0.82916666666666572</v>
      </c>
      <c r="K67" s="22">
        <v>0.83124999999999905</v>
      </c>
    </row>
    <row r="68" spans="1:12" ht="15" customHeight="1" x14ac:dyDescent="0.15">
      <c r="A68" s="3">
        <v>2008</v>
      </c>
      <c r="B68" s="87">
        <v>10606</v>
      </c>
      <c r="C68" s="20"/>
      <c r="D68" s="22">
        <v>0.79791666666666583</v>
      </c>
      <c r="E68" s="21">
        <v>0.80347222222222137</v>
      </c>
      <c r="F68" s="21">
        <v>0.81249999999999911</v>
      </c>
      <c r="G68" s="21">
        <v>0.82361111111111018</v>
      </c>
      <c r="H68" s="22">
        <v>0.83124999999999905</v>
      </c>
      <c r="I68" s="21">
        <v>0.83333333333333237</v>
      </c>
      <c r="J68" s="21">
        <v>0.83958333333333235</v>
      </c>
      <c r="K68" s="22">
        <v>0.84166666666666567</v>
      </c>
    </row>
    <row r="69" spans="1:12" ht="15" customHeight="1" x14ac:dyDescent="0.15">
      <c r="A69" s="3">
        <v>2009</v>
      </c>
      <c r="B69" s="87">
        <v>10608</v>
      </c>
      <c r="C69" s="20"/>
      <c r="D69" s="22">
        <v>0.80833333333333246</v>
      </c>
      <c r="E69" s="21">
        <v>0.813888888888888</v>
      </c>
      <c r="F69" s="21">
        <v>0.82291666666666574</v>
      </c>
      <c r="G69" s="21">
        <v>0.83402777777777681</v>
      </c>
      <c r="H69" s="22">
        <v>0.84166666666666567</v>
      </c>
      <c r="I69" s="21">
        <v>0.843749999999999</v>
      </c>
      <c r="J69" s="21">
        <v>0.84999999999999898</v>
      </c>
      <c r="K69" s="22">
        <v>0.8520833333333323</v>
      </c>
    </row>
    <row r="70" spans="1:12" ht="15" customHeight="1" x14ac:dyDescent="0.15">
      <c r="A70" s="3">
        <v>2010</v>
      </c>
      <c r="B70" s="87">
        <v>10610</v>
      </c>
      <c r="C70" s="20"/>
      <c r="D70" s="22">
        <v>0.81874999999999909</v>
      </c>
      <c r="E70" s="21">
        <v>0.82430555555555463</v>
      </c>
      <c r="F70" s="21">
        <v>0.83333333333333237</v>
      </c>
      <c r="G70" s="21">
        <v>0.84444444444444344</v>
      </c>
      <c r="H70" s="22">
        <v>0.8520833333333323</v>
      </c>
      <c r="I70" s="21">
        <v>0.85416666666666563</v>
      </c>
      <c r="J70" s="21">
        <v>0.86041666666666561</v>
      </c>
      <c r="K70" s="22">
        <v>0.86249999999999893</v>
      </c>
    </row>
    <row r="71" spans="1:12" ht="15" customHeight="1" x14ac:dyDescent="0.15">
      <c r="A71" s="3">
        <v>2001</v>
      </c>
      <c r="B71" s="87">
        <v>10612</v>
      </c>
      <c r="C71" s="20"/>
      <c r="D71" s="22">
        <v>0.82916666666666572</v>
      </c>
      <c r="E71" s="21">
        <v>0.83472222222222126</v>
      </c>
      <c r="F71" s="21">
        <v>0.843749999999999</v>
      </c>
      <c r="G71" s="21">
        <v>0.85486111111111007</v>
      </c>
      <c r="H71" s="22">
        <v>0.86249999999999893</v>
      </c>
      <c r="I71" s="21">
        <v>0.86458333333333226</v>
      </c>
      <c r="J71" s="21">
        <v>0.87083333333333224</v>
      </c>
      <c r="K71" s="22">
        <v>0.87291666666666556</v>
      </c>
    </row>
    <row r="72" spans="1:12" ht="15" customHeight="1" x14ac:dyDescent="0.15">
      <c r="A72" s="3">
        <v>2002</v>
      </c>
      <c r="B72" s="87">
        <v>10614</v>
      </c>
      <c r="C72" s="20"/>
      <c r="D72" s="22">
        <v>0.83958333333333235</v>
      </c>
      <c r="E72" s="21">
        <v>0.84513888888888788</v>
      </c>
      <c r="F72" s="21">
        <v>0.85416666666666563</v>
      </c>
      <c r="G72" s="21">
        <v>0.8652777777777767</v>
      </c>
      <c r="H72" s="22">
        <v>0.87291666666666556</v>
      </c>
      <c r="I72" s="21">
        <v>0.87499999999999889</v>
      </c>
      <c r="J72" s="21">
        <v>0.88124999999999887</v>
      </c>
      <c r="K72" s="22">
        <v>0.88333333333333219</v>
      </c>
    </row>
    <row r="73" spans="1:12" ht="15" customHeight="1" x14ac:dyDescent="0.15">
      <c r="A73" s="3">
        <v>2003</v>
      </c>
      <c r="B73" s="87">
        <v>10616</v>
      </c>
      <c r="C73" s="20"/>
      <c r="D73" s="22">
        <v>0.84999999999999898</v>
      </c>
      <c r="E73" s="21">
        <v>0.85555555555555451</v>
      </c>
      <c r="F73" s="21">
        <v>0.86458333333333226</v>
      </c>
      <c r="G73" s="21">
        <v>0.87569444444444333</v>
      </c>
      <c r="H73" s="22">
        <v>0.88333333333333219</v>
      </c>
      <c r="I73" s="21">
        <v>0.88541666666666552</v>
      </c>
      <c r="J73" s="21">
        <v>0.8916666666666655</v>
      </c>
      <c r="K73" s="22">
        <v>0.89374999999999882</v>
      </c>
    </row>
    <row r="74" spans="1:12" ht="15" customHeight="1" x14ac:dyDescent="0.15">
      <c r="A74" s="3">
        <v>2004</v>
      </c>
      <c r="B74" s="87">
        <v>10618</v>
      </c>
      <c r="C74" s="20"/>
      <c r="D74" s="22">
        <v>0.86041666666666561</v>
      </c>
      <c r="E74" s="21">
        <v>0.86597222222222114</v>
      </c>
      <c r="F74" s="21">
        <v>0.87499999999999889</v>
      </c>
      <c r="G74" s="21">
        <v>0.88611111111110996</v>
      </c>
      <c r="H74" s="22">
        <v>0.89374999999999882</v>
      </c>
      <c r="I74" s="21">
        <v>0.89583333333333215</v>
      </c>
      <c r="J74" s="21">
        <v>0.90208333333333213</v>
      </c>
      <c r="K74" s="22">
        <v>0.90416666666666545</v>
      </c>
    </row>
    <row r="75" spans="1:12" ht="15" customHeight="1" x14ac:dyDescent="0.15">
      <c r="A75" s="3">
        <v>2005</v>
      </c>
      <c r="B75" s="87">
        <v>10620</v>
      </c>
      <c r="C75" s="20"/>
      <c r="D75" s="22">
        <v>0.87083333333333224</v>
      </c>
      <c r="E75" s="21">
        <v>0.87638888888888777</v>
      </c>
      <c r="F75" s="21">
        <v>0.88541666666666552</v>
      </c>
      <c r="G75" s="21">
        <v>0.89652777777777659</v>
      </c>
      <c r="H75" s="22">
        <v>0.90416666666666545</v>
      </c>
      <c r="I75" s="21">
        <v>0.90624999999999878</v>
      </c>
      <c r="J75" s="21">
        <v>0.91249999999999876</v>
      </c>
      <c r="K75" s="22">
        <v>0.91458333333333208</v>
      </c>
    </row>
    <row r="76" spans="1:12" ht="15" customHeight="1" x14ac:dyDescent="0.15">
      <c r="A76" s="3">
        <v>2006</v>
      </c>
      <c r="B76" s="87">
        <v>10622</v>
      </c>
      <c r="C76" s="20"/>
      <c r="D76" s="22">
        <v>0.88124999999999887</v>
      </c>
      <c r="E76" s="21">
        <v>0.8868055555555544</v>
      </c>
      <c r="F76" s="21">
        <v>0.89583333333333215</v>
      </c>
      <c r="G76" s="21">
        <v>0.90694444444444322</v>
      </c>
      <c r="H76" s="22">
        <v>0.91458333333333208</v>
      </c>
      <c r="I76" s="21">
        <v>0.91666666666666541</v>
      </c>
      <c r="J76" s="21">
        <v>0.92291666666666539</v>
      </c>
      <c r="K76" s="22">
        <v>0.92499999999999871</v>
      </c>
    </row>
    <row r="77" spans="1:12" ht="15" customHeight="1" x14ac:dyDescent="0.15">
      <c r="A77" s="3">
        <v>2007</v>
      </c>
      <c r="B77" s="87">
        <v>10624</v>
      </c>
      <c r="C77" s="20"/>
      <c r="D77" s="22">
        <v>0.8916666666666655</v>
      </c>
      <c r="E77" s="21">
        <v>0.89722222222222103</v>
      </c>
      <c r="F77" s="21">
        <v>0.90624999999999878</v>
      </c>
      <c r="G77" s="21">
        <v>0.91736111111110985</v>
      </c>
      <c r="H77" s="22">
        <v>0.92499999999999871</v>
      </c>
      <c r="I77" s="21">
        <v>0.92708333333333204</v>
      </c>
      <c r="J77" s="21">
        <v>0.93333333333333202</v>
      </c>
      <c r="K77" s="22">
        <v>0.93541666666666534</v>
      </c>
    </row>
    <row r="78" spans="1:12" ht="15" customHeight="1" x14ac:dyDescent="0.15">
      <c r="A78" s="3">
        <v>2008</v>
      </c>
      <c r="B78" s="87">
        <v>10626</v>
      </c>
      <c r="C78" s="20"/>
      <c r="D78" s="22">
        <v>0.90208333333333213</v>
      </c>
      <c r="E78" s="21">
        <v>0.90763888888888766</v>
      </c>
      <c r="F78" s="21">
        <v>0.91666666666666541</v>
      </c>
      <c r="G78" s="21">
        <v>0.92777777777777648</v>
      </c>
      <c r="H78" s="22">
        <v>0.93541666666666534</v>
      </c>
      <c r="I78" s="21">
        <v>0.93749999999999867</v>
      </c>
      <c r="J78" s="21">
        <v>0.94374999999999865</v>
      </c>
      <c r="K78" s="22">
        <v>0.94583333333333197</v>
      </c>
      <c r="L78" s="68" t="s">
        <v>66</v>
      </c>
    </row>
    <row r="79" spans="1:12" ht="15" customHeight="1" x14ac:dyDescent="0.15">
      <c r="A79" s="3">
        <v>2009</v>
      </c>
      <c r="B79" s="88">
        <v>10628</v>
      </c>
      <c r="C79" s="25"/>
      <c r="D79" s="32">
        <v>0.91249999999999876</v>
      </c>
      <c r="E79" s="26">
        <v>0.91805555555555429</v>
      </c>
      <c r="F79" s="26">
        <v>0.92708333333333204</v>
      </c>
      <c r="G79" s="26">
        <v>0.93819444444444311</v>
      </c>
      <c r="H79" s="32">
        <v>0.94583333333333197</v>
      </c>
      <c r="I79" s="26">
        <v>0.9479166666666653</v>
      </c>
      <c r="J79" s="26">
        <v>0.95416666666666528</v>
      </c>
      <c r="K79" s="32">
        <v>0.9562499999999986</v>
      </c>
      <c r="L79" s="68" t="s">
        <v>66</v>
      </c>
    </row>
    <row r="80" spans="1:12" ht="66" x14ac:dyDescent="0.15">
      <c r="A80" s="89" t="s">
        <v>64</v>
      </c>
      <c r="B80" s="89" t="s">
        <v>70</v>
      </c>
      <c r="C80" s="90" t="s">
        <v>88</v>
      </c>
      <c r="D80" s="91" t="s">
        <v>73</v>
      </c>
      <c r="E80" s="90" t="s">
        <v>74</v>
      </c>
      <c r="F80" s="90" t="s">
        <v>76</v>
      </c>
      <c r="G80" s="90" t="s">
        <v>89</v>
      </c>
      <c r="H80" s="91" t="s">
        <v>79</v>
      </c>
      <c r="I80" s="90" t="s">
        <v>90</v>
      </c>
      <c r="J80" s="90" t="s">
        <v>80</v>
      </c>
      <c r="K80" s="91" t="s">
        <v>91</v>
      </c>
    </row>
  </sheetData>
  <conditionalFormatting sqref="B6:C78">
    <cfRule type="cellIs" dxfId="11" priority="1" operator="between">
      <formula>30000</formula>
      <formula>30599</formula>
    </cfRule>
    <cfRule type="cellIs" dxfId="10" priority="2" operator="between">
      <formula>10599</formula>
      <formula>20599</formula>
    </cfRule>
    <cfRule type="cellIs" dxfId="9" priority="3" operator="between">
      <formula>10000</formula>
      <formula>10599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F5FCF"/>
  </sheetPr>
  <dimension ref="B1:M45"/>
  <sheetViews>
    <sheetView topLeftCell="E15" workbookViewId="0">
      <selection activeCell="I36" sqref="I36"/>
    </sheetView>
  </sheetViews>
  <sheetFormatPr defaultRowHeight="15" x14ac:dyDescent="0.2"/>
  <cols>
    <col min="1" max="2" width="6.72265625" customWidth="1"/>
    <col min="3" max="12" width="5.6484375" style="127" customWidth="1"/>
  </cols>
  <sheetData>
    <row r="1" spans="2:12" ht="79.5" x14ac:dyDescent="0.2">
      <c r="B1" s="10" t="s">
        <v>70</v>
      </c>
      <c r="C1" s="117" t="s">
        <v>158</v>
      </c>
      <c r="D1" s="118" t="s">
        <v>159</v>
      </c>
      <c r="E1" s="118" t="s">
        <v>160</v>
      </c>
      <c r="F1" s="118" t="s">
        <v>161</v>
      </c>
      <c r="G1" s="118" t="s">
        <v>162</v>
      </c>
      <c r="H1" s="118" t="s">
        <v>163</v>
      </c>
      <c r="I1" s="118" t="s">
        <v>164</v>
      </c>
      <c r="J1" s="118" t="s">
        <v>165</v>
      </c>
      <c r="K1" s="118" t="s">
        <v>166</v>
      </c>
      <c r="L1" s="117" t="s">
        <v>167</v>
      </c>
    </row>
    <row r="2" spans="2:12" x14ac:dyDescent="0.2">
      <c r="B2" s="87">
        <v>10321</v>
      </c>
      <c r="C2" s="119">
        <v>0.25</v>
      </c>
      <c r="D2" s="120">
        <v>0.25277777777777777</v>
      </c>
      <c r="E2" s="121">
        <v>0.25347222222222221</v>
      </c>
      <c r="F2" s="121">
        <v>0.25486111111111109</v>
      </c>
      <c r="G2" s="121">
        <v>0.25624999999999998</v>
      </c>
      <c r="H2" s="121">
        <v>0.25694444444444442</v>
      </c>
      <c r="I2" s="121">
        <v>0.25763888888888886</v>
      </c>
      <c r="J2" s="121">
        <v>0.25902777777777775</v>
      </c>
      <c r="K2" s="121">
        <v>0.26041666666666663</v>
      </c>
      <c r="L2" s="122">
        <v>0.26180555555555551</v>
      </c>
    </row>
    <row r="3" spans="2:12" x14ac:dyDescent="0.2">
      <c r="B3" s="87">
        <v>10323</v>
      </c>
      <c r="C3" s="119">
        <v>0.2673611111111111</v>
      </c>
      <c r="D3" s="120">
        <v>0.27013888888888887</v>
      </c>
      <c r="E3" s="121">
        <v>0.27083333333333331</v>
      </c>
      <c r="F3" s="121">
        <v>0.2722222222222222</v>
      </c>
      <c r="G3" s="121">
        <v>0.27361111111111108</v>
      </c>
      <c r="H3" s="121">
        <v>0.27430555555555552</v>
      </c>
      <c r="I3" s="121">
        <v>0.27499999999999997</v>
      </c>
      <c r="J3" s="121">
        <v>0.27638888888888885</v>
      </c>
      <c r="K3" s="121">
        <v>0.27777777777777773</v>
      </c>
      <c r="L3" s="122">
        <v>0.27916666666666662</v>
      </c>
    </row>
    <row r="4" spans="2:12" x14ac:dyDescent="0.2">
      <c r="B4" s="87">
        <v>10325</v>
      </c>
      <c r="C4" s="119">
        <v>0.28472222222222221</v>
      </c>
      <c r="D4" s="120">
        <v>0.28749999999999998</v>
      </c>
      <c r="E4" s="121">
        <v>0.28819444444444442</v>
      </c>
      <c r="F4" s="121">
        <v>0.2895833333333333</v>
      </c>
      <c r="G4" s="121">
        <v>0.29097222222222219</v>
      </c>
      <c r="H4" s="121">
        <v>0.29166666666666663</v>
      </c>
      <c r="I4" s="123">
        <v>0.29236111111111107</v>
      </c>
      <c r="J4" s="121">
        <v>0.29374999999999996</v>
      </c>
      <c r="K4" s="121">
        <v>0.29513888888888884</v>
      </c>
      <c r="L4" s="122">
        <v>0.29652777777777772</v>
      </c>
    </row>
    <row r="5" spans="2:12" x14ac:dyDescent="0.2">
      <c r="B5" s="87">
        <v>10327</v>
      </c>
      <c r="C5" s="119">
        <v>0.30208333333333331</v>
      </c>
      <c r="D5" s="120">
        <v>0.30486111111111108</v>
      </c>
      <c r="E5" s="121">
        <v>0.30555555555555552</v>
      </c>
      <c r="F5" s="121">
        <v>0.30694444444444441</v>
      </c>
      <c r="G5" s="121">
        <v>0.30833333333333329</v>
      </c>
      <c r="H5" s="121">
        <v>0.30902777777777773</v>
      </c>
      <c r="I5" s="121">
        <v>0.30972222222222218</v>
      </c>
      <c r="J5" s="121">
        <v>0.31111111111111106</v>
      </c>
      <c r="K5" s="121">
        <v>0.31249999999999994</v>
      </c>
      <c r="L5" s="122">
        <v>0.31388888888888883</v>
      </c>
    </row>
    <row r="6" spans="2:12" x14ac:dyDescent="0.2">
      <c r="B6" s="87">
        <v>10329</v>
      </c>
      <c r="C6" s="119">
        <v>0.31944444444444442</v>
      </c>
      <c r="D6" s="120">
        <v>0.32222222222222219</v>
      </c>
      <c r="E6" s="121">
        <v>0.32291666666666663</v>
      </c>
      <c r="F6" s="121">
        <v>0.32430555555555551</v>
      </c>
      <c r="G6" s="121">
        <v>0.3256944444444444</v>
      </c>
      <c r="H6" s="121">
        <v>0.32638888888888884</v>
      </c>
      <c r="I6" s="121">
        <v>0.32708333333333328</v>
      </c>
      <c r="J6" s="121">
        <v>0.32847222222222217</v>
      </c>
      <c r="K6" s="121">
        <v>0.32986111111111105</v>
      </c>
      <c r="L6" s="122">
        <v>0.33124999999999993</v>
      </c>
    </row>
    <row r="7" spans="2:12" x14ac:dyDescent="0.2">
      <c r="B7" s="87">
        <v>10331</v>
      </c>
      <c r="C7" s="119">
        <v>0.33680555555555552</v>
      </c>
      <c r="D7" s="120">
        <v>0.33958333333333329</v>
      </c>
      <c r="E7" s="121">
        <v>0.34027777777777773</v>
      </c>
      <c r="F7" s="121">
        <v>0.34166666666666662</v>
      </c>
      <c r="G7" s="121">
        <v>0.3430555555555555</v>
      </c>
      <c r="H7" s="121">
        <v>0.34374999999999994</v>
      </c>
      <c r="I7" s="121">
        <v>0.34444444444444439</v>
      </c>
      <c r="J7" s="121">
        <v>0.34583333333333327</v>
      </c>
      <c r="K7" s="121">
        <v>0.34722222222222215</v>
      </c>
      <c r="L7" s="122">
        <v>0.34861111111111104</v>
      </c>
    </row>
    <row r="8" spans="2:12" x14ac:dyDescent="0.2">
      <c r="B8" s="87">
        <v>10333</v>
      </c>
      <c r="C8" s="119">
        <v>0.35416666666666663</v>
      </c>
      <c r="D8" s="120">
        <v>0.3569444444444444</v>
      </c>
      <c r="E8" s="121">
        <v>0.35763888888888884</v>
      </c>
      <c r="F8" s="121">
        <v>0.35902777777777772</v>
      </c>
      <c r="G8" s="121">
        <v>0.36041666666666661</v>
      </c>
      <c r="H8" s="121">
        <v>0.36111111111111105</v>
      </c>
      <c r="I8" s="121">
        <v>0.36180555555555549</v>
      </c>
      <c r="J8" s="121">
        <v>0.36319444444444438</v>
      </c>
      <c r="K8" s="121">
        <v>0.36458333333333326</v>
      </c>
      <c r="L8" s="122">
        <v>0.36597222222222214</v>
      </c>
    </row>
    <row r="9" spans="2:12" x14ac:dyDescent="0.2">
      <c r="B9" s="87">
        <v>10335</v>
      </c>
      <c r="C9" s="119">
        <v>0.37152777777777773</v>
      </c>
      <c r="D9" s="120">
        <v>0.3743055555555555</v>
      </c>
      <c r="E9" s="121">
        <v>0.37499999999999994</v>
      </c>
      <c r="F9" s="121">
        <v>0.37638888888888883</v>
      </c>
      <c r="G9" s="121">
        <v>0.37777777777777771</v>
      </c>
      <c r="H9" s="121">
        <v>0.37847222222222215</v>
      </c>
      <c r="I9" s="121">
        <v>0.3791666666666666</v>
      </c>
      <c r="J9" s="121">
        <v>0.38055555555555548</v>
      </c>
      <c r="K9" s="121">
        <v>0.38194444444444436</v>
      </c>
      <c r="L9" s="122">
        <v>0.38333333333333325</v>
      </c>
    </row>
    <row r="10" spans="2:12" x14ac:dyDescent="0.2">
      <c r="B10" s="87">
        <v>10337</v>
      </c>
      <c r="C10" s="119">
        <v>0.38888888888888884</v>
      </c>
      <c r="D10" s="120">
        <v>0.39166666666666661</v>
      </c>
      <c r="E10" s="121">
        <v>0.39236111111111105</v>
      </c>
      <c r="F10" s="121">
        <v>0.39374999999999993</v>
      </c>
      <c r="G10" s="121">
        <v>0.39513888888888882</v>
      </c>
      <c r="H10" s="121">
        <v>0.39583333333333326</v>
      </c>
      <c r="I10" s="121">
        <v>0.3965277777777777</v>
      </c>
      <c r="J10" s="121">
        <v>0.39791666666666659</v>
      </c>
      <c r="K10" s="121">
        <v>0.39930555555555547</v>
      </c>
      <c r="L10" s="122">
        <v>0.40069444444444435</v>
      </c>
    </row>
    <row r="11" spans="2:12" x14ac:dyDescent="0.2">
      <c r="B11" s="87">
        <v>10339</v>
      </c>
      <c r="C11" s="119">
        <v>0.40624999999999994</v>
      </c>
      <c r="D11" s="120">
        <v>0.40902777777777771</v>
      </c>
      <c r="E11" s="121">
        <v>0.40972222222222215</v>
      </c>
      <c r="F11" s="121">
        <v>0.41111111111111104</v>
      </c>
      <c r="G11" s="121">
        <v>0.41249999999999992</v>
      </c>
      <c r="H11" s="121">
        <v>0.41319444444444436</v>
      </c>
      <c r="I11" s="121">
        <v>0.41388888888888881</v>
      </c>
      <c r="J11" s="121">
        <v>0.41527777777777769</v>
      </c>
      <c r="K11" s="121">
        <v>0.41666666666666657</v>
      </c>
      <c r="L11" s="122">
        <v>0.41805555555555546</v>
      </c>
    </row>
    <row r="12" spans="2:12" x14ac:dyDescent="0.2">
      <c r="B12" s="87">
        <v>10341</v>
      </c>
      <c r="C12" s="119">
        <v>0.42361111111111105</v>
      </c>
      <c r="D12" s="120">
        <v>0.42638888888888882</v>
      </c>
      <c r="E12" s="121">
        <v>0.42708333333333326</v>
      </c>
      <c r="F12" s="121">
        <v>0.42847222222222214</v>
      </c>
      <c r="G12" s="121">
        <v>0.42986111111111103</v>
      </c>
      <c r="H12" s="121">
        <v>0.43055555555555547</v>
      </c>
      <c r="I12" s="121">
        <v>0.43124999999999991</v>
      </c>
      <c r="J12" s="121">
        <v>0.4326388888888888</v>
      </c>
      <c r="K12" s="121">
        <v>0.43402777777777768</v>
      </c>
      <c r="L12" s="122">
        <v>0.43541666666666656</v>
      </c>
    </row>
    <row r="13" spans="2:12" x14ac:dyDescent="0.2">
      <c r="B13" s="87">
        <v>10343</v>
      </c>
      <c r="C13" s="119">
        <v>0.44097222222222215</v>
      </c>
      <c r="D13" s="120">
        <v>0.44374999999999992</v>
      </c>
      <c r="E13" s="121">
        <v>0.44444444444444436</v>
      </c>
      <c r="F13" s="121">
        <v>0.44583333333333325</v>
      </c>
      <c r="G13" s="121">
        <v>0.44722222222222213</v>
      </c>
      <c r="H13" s="121">
        <v>0.44791666666666657</v>
      </c>
      <c r="I13" s="121">
        <v>0.44861111111111102</v>
      </c>
      <c r="J13" s="121">
        <v>0.4499999999999999</v>
      </c>
      <c r="K13" s="121">
        <v>0.45138888888888878</v>
      </c>
      <c r="L13" s="122">
        <v>0.45277777777777767</v>
      </c>
    </row>
    <row r="14" spans="2:12" x14ac:dyDescent="0.2">
      <c r="B14" s="87">
        <v>10345</v>
      </c>
      <c r="C14" s="119">
        <v>0.45833333333333326</v>
      </c>
      <c r="D14" s="120">
        <v>0.46111111111111103</v>
      </c>
      <c r="E14" s="121">
        <v>0.46180555555555547</v>
      </c>
      <c r="F14" s="121">
        <v>0.46319444444444435</v>
      </c>
      <c r="G14" s="121">
        <v>0.46458333333333324</v>
      </c>
      <c r="H14" s="121">
        <v>0.46527777777777768</v>
      </c>
      <c r="I14" s="121">
        <v>0.46597222222222212</v>
      </c>
      <c r="J14" s="121">
        <v>0.46736111111111101</v>
      </c>
      <c r="K14" s="121">
        <v>0.46874999999999989</v>
      </c>
      <c r="L14" s="122">
        <v>0.47013888888888877</v>
      </c>
    </row>
    <row r="15" spans="2:12" x14ac:dyDescent="0.2">
      <c r="B15" s="87">
        <v>10347</v>
      </c>
      <c r="C15" s="119">
        <v>0.47569444444444436</v>
      </c>
      <c r="D15" s="120">
        <v>0.47847222222222213</v>
      </c>
      <c r="E15" s="121">
        <v>0.47916666666666657</v>
      </c>
      <c r="F15" s="121">
        <v>0.48055555555555546</v>
      </c>
      <c r="G15" s="121">
        <v>0.48194444444444434</v>
      </c>
      <c r="H15" s="121">
        <v>0.48263888888888878</v>
      </c>
      <c r="I15" s="121">
        <v>0.48333333333333323</v>
      </c>
      <c r="J15" s="121">
        <v>0.48472222222222211</v>
      </c>
      <c r="K15" s="121">
        <v>0.48611111111111099</v>
      </c>
      <c r="L15" s="122">
        <v>0.48749999999999988</v>
      </c>
    </row>
    <row r="16" spans="2:12" x14ac:dyDescent="0.2">
      <c r="B16" s="87">
        <v>10349</v>
      </c>
      <c r="C16" s="119">
        <v>0.49305555555555547</v>
      </c>
      <c r="D16" s="120">
        <v>0.49583333333333324</v>
      </c>
      <c r="E16" s="121">
        <v>0.49652777777777768</v>
      </c>
      <c r="F16" s="121">
        <v>0.49791666666666656</v>
      </c>
      <c r="G16" s="121">
        <v>0.49930555555555545</v>
      </c>
      <c r="H16" s="121">
        <v>0.49999999999999989</v>
      </c>
      <c r="I16" s="121">
        <v>0.50069444444444433</v>
      </c>
      <c r="J16" s="121">
        <v>0.50208333333333321</v>
      </c>
      <c r="K16" s="121">
        <v>0.5034722222222221</v>
      </c>
      <c r="L16" s="122">
        <v>0.50486111111111098</v>
      </c>
    </row>
    <row r="17" spans="2:12" x14ac:dyDescent="0.2">
      <c r="B17" s="87">
        <v>10351</v>
      </c>
      <c r="C17" s="119">
        <v>0.51041666666666663</v>
      </c>
      <c r="D17" s="120">
        <v>0.5131944444444444</v>
      </c>
      <c r="E17" s="121">
        <v>0.51388888888888884</v>
      </c>
      <c r="F17" s="121">
        <v>0.51527777777777772</v>
      </c>
      <c r="G17" s="121">
        <v>0.51666666666666661</v>
      </c>
      <c r="H17" s="121">
        <v>0.51736111111111105</v>
      </c>
      <c r="I17" s="121">
        <v>0.51805555555555549</v>
      </c>
      <c r="J17" s="121">
        <v>0.51944444444444438</v>
      </c>
      <c r="K17" s="121">
        <v>0.52083333333333326</v>
      </c>
      <c r="L17" s="122">
        <v>0.52222222222222214</v>
      </c>
    </row>
    <row r="18" spans="2:12" x14ac:dyDescent="0.2">
      <c r="B18" s="87">
        <v>10353</v>
      </c>
      <c r="C18" s="119">
        <v>0.52777777777777779</v>
      </c>
      <c r="D18" s="120">
        <v>0.53055555555555556</v>
      </c>
      <c r="E18" s="121">
        <v>0.53125</v>
      </c>
      <c r="F18" s="121">
        <v>0.53263888888888888</v>
      </c>
      <c r="G18" s="121">
        <v>0.53402777777777777</v>
      </c>
      <c r="H18" s="121">
        <v>0.53472222222222221</v>
      </c>
      <c r="I18" s="121">
        <v>0.53541666666666665</v>
      </c>
      <c r="J18" s="121">
        <v>0.53680555555555554</v>
      </c>
      <c r="K18" s="121">
        <v>0.53819444444444442</v>
      </c>
      <c r="L18" s="122">
        <v>0.5395833333333333</v>
      </c>
    </row>
    <row r="19" spans="2:12" x14ac:dyDescent="0.2">
      <c r="B19" s="87">
        <v>10355</v>
      </c>
      <c r="C19" s="119">
        <v>0.54513888888888895</v>
      </c>
      <c r="D19" s="120">
        <v>0.54791666666666672</v>
      </c>
      <c r="E19" s="121">
        <v>0.54861111111111116</v>
      </c>
      <c r="F19" s="121">
        <v>0.55000000000000004</v>
      </c>
      <c r="G19" s="121">
        <v>0.55138888888888893</v>
      </c>
      <c r="H19" s="121">
        <v>0.55208333333333337</v>
      </c>
      <c r="I19" s="121">
        <v>0.55277777777777781</v>
      </c>
      <c r="J19" s="121">
        <v>0.5541666666666667</v>
      </c>
      <c r="K19" s="121">
        <v>0.55555555555555558</v>
      </c>
      <c r="L19" s="122">
        <v>0.55694444444444446</v>
      </c>
    </row>
    <row r="20" spans="2:12" x14ac:dyDescent="0.2">
      <c r="B20" s="87">
        <v>10357</v>
      </c>
      <c r="C20" s="119">
        <v>0.56250000000000011</v>
      </c>
      <c r="D20" s="120">
        <v>0.56527777777777788</v>
      </c>
      <c r="E20" s="121">
        <v>0.56597222222222232</v>
      </c>
      <c r="F20" s="121">
        <v>0.5673611111111112</v>
      </c>
      <c r="G20" s="121">
        <v>0.56875000000000009</v>
      </c>
      <c r="H20" s="121">
        <v>0.56944444444444453</v>
      </c>
      <c r="I20" s="121">
        <v>0.57013888888888897</v>
      </c>
      <c r="J20" s="121">
        <v>0.57152777777777786</v>
      </c>
      <c r="K20" s="121">
        <v>0.57291666666666674</v>
      </c>
      <c r="L20" s="122">
        <v>0.57430555555555562</v>
      </c>
    </row>
    <row r="21" spans="2:12" x14ac:dyDescent="0.2">
      <c r="B21" s="87">
        <v>10359</v>
      </c>
      <c r="C21" s="119">
        <v>0.57986111111111127</v>
      </c>
      <c r="D21" s="120">
        <v>0.58263888888888904</v>
      </c>
      <c r="E21" s="121">
        <v>0.58333333333333348</v>
      </c>
      <c r="F21" s="121">
        <v>0.58472222222222237</v>
      </c>
      <c r="G21" s="121">
        <v>0.58611111111111125</v>
      </c>
      <c r="H21" s="121">
        <v>0.58680555555555569</v>
      </c>
      <c r="I21" s="121">
        <v>0.58750000000000013</v>
      </c>
      <c r="J21" s="121">
        <v>0.58888888888888902</v>
      </c>
      <c r="K21" s="121">
        <v>0.5902777777777779</v>
      </c>
      <c r="L21" s="122">
        <v>0.59166666666666679</v>
      </c>
    </row>
    <row r="22" spans="2:12" x14ac:dyDescent="0.2">
      <c r="B22" s="87">
        <v>10361</v>
      </c>
      <c r="C22" s="119">
        <v>0.59722222222222243</v>
      </c>
      <c r="D22" s="120">
        <v>0.6000000000000002</v>
      </c>
      <c r="E22" s="121">
        <v>0.60069444444444464</v>
      </c>
      <c r="F22" s="121">
        <v>0.60208333333333353</v>
      </c>
      <c r="G22" s="121">
        <v>0.60347222222222241</v>
      </c>
      <c r="H22" s="121">
        <v>0.60416666666666685</v>
      </c>
      <c r="I22" s="121">
        <v>0.60486111111111129</v>
      </c>
      <c r="J22" s="121">
        <v>0.60625000000000018</v>
      </c>
      <c r="K22" s="121">
        <v>0.60763888888888906</v>
      </c>
      <c r="L22" s="122">
        <v>0.60902777777777795</v>
      </c>
    </row>
    <row r="23" spans="2:12" x14ac:dyDescent="0.2">
      <c r="B23" s="87">
        <v>10363</v>
      </c>
      <c r="C23" s="119">
        <v>0.61458333333333359</v>
      </c>
      <c r="D23" s="120">
        <v>0.61736111111111136</v>
      </c>
      <c r="E23" s="121">
        <v>0.6180555555555558</v>
      </c>
      <c r="F23" s="121">
        <v>0.61944444444444469</v>
      </c>
      <c r="G23" s="121">
        <v>0.62083333333333357</v>
      </c>
      <c r="H23" s="121">
        <v>0.62152777777777801</v>
      </c>
      <c r="I23" s="121">
        <v>0.62222222222222245</v>
      </c>
      <c r="J23" s="121">
        <v>0.62361111111111134</v>
      </c>
      <c r="K23" s="121">
        <v>0.62500000000000022</v>
      </c>
      <c r="L23" s="122">
        <v>0.62638888888888911</v>
      </c>
    </row>
    <row r="24" spans="2:12" x14ac:dyDescent="0.2">
      <c r="B24" s="87">
        <v>10365</v>
      </c>
      <c r="C24" s="119">
        <v>0.63194444444444475</v>
      </c>
      <c r="D24" s="120">
        <v>0.63472222222222252</v>
      </c>
      <c r="E24" s="121">
        <v>0.63541666666666696</v>
      </c>
      <c r="F24" s="121">
        <v>0.63680555555555585</v>
      </c>
      <c r="G24" s="121">
        <v>0.63819444444444473</v>
      </c>
      <c r="H24" s="121">
        <v>0.63888888888888917</v>
      </c>
      <c r="I24" s="121">
        <v>0.63958333333333361</v>
      </c>
      <c r="J24" s="121">
        <v>0.6409722222222225</v>
      </c>
      <c r="K24" s="121">
        <v>0.64236111111111138</v>
      </c>
      <c r="L24" s="122">
        <v>0.64375000000000027</v>
      </c>
    </row>
    <row r="25" spans="2:12" x14ac:dyDescent="0.2">
      <c r="B25" s="87">
        <v>10367</v>
      </c>
      <c r="C25" s="119">
        <v>0.64930555555555591</v>
      </c>
      <c r="D25" s="120">
        <v>0.65208333333333368</v>
      </c>
      <c r="E25" s="121">
        <v>0.65277777777777812</v>
      </c>
      <c r="F25" s="121">
        <v>0.65416666666666701</v>
      </c>
      <c r="G25" s="121">
        <v>0.65555555555555589</v>
      </c>
      <c r="H25" s="121">
        <v>0.65625000000000033</v>
      </c>
      <c r="I25" s="121">
        <v>0.65694444444444478</v>
      </c>
      <c r="J25" s="121">
        <v>0.65833333333333366</v>
      </c>
      <c r="K25" s="121">
        <v>0.65972222222222254</v>
      </c>
      <c r="L25" s="122">
        <v>0.66111111111111143</v>
      </c>
    </row>
    <row r="26" spans="2:12" x14ac:dyDescent="0.2">
      <c r="B26" s="87">
        <v>10369</v>
      </c>
      <c r="C26" s="119">
        <v>0.66666666666666707</v>
      </c>
      <c r="D26" s="120">
        <v>0.66944444444444484</v>
      </c>
      <c r="E26" s="121">
        <v>0.67013888888888928</v>
      </c>
      <c r="F26" s="121">
        <v>0.67152777777777817</v>
      </c>
      <c r="G26" s="121">
        <v>0.67291666666666705</v>
      </c>
      <c r="H26" s="121">
        <v>0.67361111111111149</v>
      </c>
      <c r="I26" s="121">
        <v>0.67430555555555594</v>
      </c>
      <c r="J26" s="121">
        <v>0.67569444444444482</v>
      </c>
      <c r="K26" s="121">
        <v>0.6770833333333337</v>
      </c>
      <c r="L26" s="122">
        <v>0.67847222222222259</v>
      </c>
    </row>
    <row r="27" spans="2:12" x14ac:dyDescent="0.2">
      <c r="B27" s="87">
        <v>10371</v>
      </c>
      <c r="C27" s="119">
        <v>0.68402777777777823</v>
      </c>
      <c r="D27" s="120">
        <v>0.686805555555556</v>
      </c>
      <c r="E27" s="121">
        <v>0.68750000000000044</v>
      </c>
      <c r="F27" s="121">
        <v>0.68888888888888933</v>
      </c>
      <c r="G27" s="121">
        <v>0.69027777777777821</v>
      </c>
      <c r="H27" s="121">
        <v>0.69097222222222265</v>
      </c>
      <c r="I27" s="121">
        <v>0.6916666666666671</v>
      </c>
      <c r="J27" s="121">
        <v>0.69305555555555598</v>
      </c>
      <c r="K27" s="121">
        <v>0.69444444444444486</v>
      </c>
      <c r="L27" s="122">
        <v>0.69583333333333375</v>
      </c>
    </row>
    <row r="28" spans="2:12" x14ac:dyDescent="0.2">
      <c r="B28" s="87">
        <v>10373</v>
      </c>
      <c r="C28" s="119">
        <v>0.70138888888888939</v>
      </c>
      <c r="D28" s="120">
        <v>0.70416666666666716</v>
      </c>
      <c r="E28" s="121">
        <v>0.7048611111111116</v>
      </c>
      <c r="F28" s="121">
        <v>0.70625000000000049</v>
      </c>
      <c r="G28" s="121">
        <v>0.70763888888888937</v>
      </c>
      <c r="H28" s="121">
        <v>0.70833333333333381</v>
      </c>
      <c r="I28" s="121">
        <v>0.70902777777777826</v>
      </c>
      <c r="J28" s="121">
        <v>0.71041666666666714</v>
      </c>
      <c r="K28" s="121">
        <v>0.71180555555555602</v>
      </c>
      <c r="L28" s="122">
        <v>0.71319444444444491</v>
      </c>
    </row>
    <row r="29" spans="2:12" x14ac:dyDescent="0.2">
      <c r="B29" s="87">
        <v>10375</v>
      </c>
      <c r="C29" s="119">
        <v>0.71875000000000056</v>
      </c>
      <c r="D29" s="120">
        <v>0.72152777777777832</v>
      </c>
      <c r="E29" s="121">
        <v>0.72222222222222276</v>
      </c>
      <c r="F29" s="121">
        <v>0.72361111111111165</v>
      </c>
      <c r="G29" s="121">
        <v>0.72500000000000053</v>
      </c>
      <c r="H29" s="121">
        <v>0.72569444444444497</v>
      </c>
      <c r="I29" s="121">
        <v>0.72638888888888942</v>
      </c>
      <c r="J29" s="121">
        <v>0.7277777777777783</v>
      </c>
      <c r="K29" s="121">
        <v>0.72916666666666718</v>
      </c>
      <c r="L29" s="122">
        <v>0.73055555555555607</v>
      </c>
    </row>
    <row r="30" spans="2:12" x14ac:dyDescent="0.2">
      <c r="B30" s="87">
        <v>10377</v>
      </c>
      <c r="C30" s="119">
        <v>0.73611111111111172</v>
      </c>
      <c r="D30" s="120">
        <v>0.73888888888888948</v>
      </c>
      <c r="E30" s="121">
        <v>0.73958333333333393</v>
      </c>
      <c r="F30" s="121">
        <v>0.74097222222222281</v>
      </c>
      <c r="G30" s="121">
        <v>0.74236111111111169</v>
      </c>
      <c r="H30" s="121">
        <v>0.74305555555555614</v>
      </c>
      <c r="I30" s="121">
        <v>0.74375000000000058</v>
      </c>
      <c r="J30" s="121">
        <v>0.74513888888888946</v>
      </c>
      <c r="K30" s="121">
        <v>0.74652777777777835</v>
      </c>
      <c r="L30" s="122">
        <v>0.74791666666666723</v>
      </c>
    </row>
    <row r="31" spans="2:12" x14ac:dyDescent="0.2">
      <c r="B31" s="87">
        <v>10379</v>
      </c>
      <c r="C31" s="119">
        <v>0.75347222222222288</v>
      </c>
      <c r="D31" s="120">
        <v>0.75625000000000064</v>
      </c>
      <c r="E31" s="121">
        <v>0.75694444444444509</v>
      </c>
      <c r="F31" s="121">
        <v>0.75833333333333397</v>
      </c>
      <c r="G31" s="121">
        <v>0.75972222222222285</v>
      </c>
      <c r="H31" s="121">
        <v>0.7604166666666673</v>
      </c>
      <c r="I31" s="121">
        <v>0.76111111111111174</v>
      </c>
      <c r="J31" s="121">
        <v>0.76250000000000062</v>
      </c>
      <c r="K31" s="121">
        <v>0.76388888888888951</v>
      </c>
      <c r="L31" s="122">
        <v>0.76527777777777839</v>
      </c>
    </row>
    <row r="32" spans="2:12" x14ac:dyDescent="0.2">
      <c r="B32" s="87">
        <v>10381</v>
      </c>
      <c r="C32" s="119">
        <v>0.77083333333333404</v>
      </c>
      <c r="D32" s="120">
        <v>0.7736111111111118</v>
      </c>
      <c r="E32" s="121">
        <v>0.77430555555555625</v>
      </c>
      <c r="F32" s="121">
        <v>0.77569444444444513</v>
      </c>
      <c r="G32" s="121">
        <v>0.77708333333333401</v>
      </c>
      <c r="H32" s="121">
        <v>0.77777777777777846</v>
      </c>
      <c r="I32" s="121">
        <v>0.7784722222222229</v>
      </c>
      <c r="J32" s="121">
        <v>0.77986111111111178</v>
      </c>
      <c r="K32" s="121">
        <v>0.78125000000000067</v>
      </c>
      <c r="L32" s="122">
        <v>0.78263888888888955</v>
      </c>
    </row>
    <row r="33" spans="2:13" x14ac:dyDescent="0.2">
      <c r="B33" s="87">
        <v>10383</v>
      </c>
      <c r="C33" s="119">
        <v>0.7881944444444452</v>
      </c>
      <c r="D33" s="120">
        <v>0.79097222222222296</v>
      </c>
      <c r="E33" s="121">
        <v>0.79166666666666741</v>
      </c>
      <c r="F33" s="121">
        <v>0.79305555555555629</v>
      </c>
      <c r="G33" s="121">
        <v>0.79444444444444517</v>
      </c>
      <c r="H33" s="121">
        <v>0.79513888888888962</v>
      </c>
      <c r="I33" s="121">
        <v>0.79583333333333406</v>
      </c>
      <c r="J33" s="121">
        <v>0.79722222222222294</v>
      </c>
      <c r="K33" s="121">
        <v>0.79861111111111183</v>
      </c>
      <c r="L33" s="122">
        <v>0.80000000000000071</v>
      </c>
    </row>
    <row r="34" spans="2:13" x14ac:dyDescent="0.2">
      <c r="B34" s="87">
        <v>10385</v>
      </c>
      <c r="C34" s="119">
        <v>0.80555555555555636</v>
      </c>
      <c r="D34" s="120">
        <v>0.80833333333333413</v>
      </c>
      <c r="E34" s="121">
        <v>0.80902777777777857</v>
      </c>
      <c r="F34" s="121">
        <v>0.81041666666666745</v>
      </c>
      <c r="G34" s="121">
        <v>0.81180555555555634</v>
      </c>
      <c r="H34" s="121">
        <v>0.81250000000000078</v>
      </c>
      <c r="I34" s="121">
        <v>0.81319444444444522</v>
      </c>
      <c r="J34" s="121">
        <v>0.8145833333333341</v>
      </c>
      <c r="K34" s="121">
        <v>0.81597222222222299</v>
      </c>
      <c r="L34" s="122">
        <v>0.81736111111111187</v>
      </c>
    </row>
    <row r="35" spans="2:13" x14ac:dyDescent="0.2">
      <c r="B35" s="87">
        <v>10387</v>
      </c>
      <c r="C35" s="119">
        <v>0.82291666666666752</v>
      </c>
      <c r="D35" s="120">
        <v>0.82569444444444529</v>
      </c>
      <c r="E35" s="121">
        <v>0.82638888888888973</v>
      </c>
      <c r="F35" s="121">
        <v>0.82777777777777861</v>
      </c>
      <c r="G35" s="121">
        <v>0.8291666666666675</v>
      </c>
      <c r="H35" s="121">
        <v>0.82986111111111194</v>
      </c>
      <c r="I35" s="121">
        <v>0.83055555555555638</v>
      </c>
      <c r="J35" s="121">
        <v>0.83194444444444526</v>
      </c>
      <c r="K35" s="121">
        <v>0.83333333333333415</v>
      </c>
      <c r="L35" s="122">
        <v>0.83472222222222303</v>
      </c>
    </row>
    <row r="36" spans="2:13" x14ac:dyDescent="0.2">
      <c r="B36" s="87">
        <v>10389</v>
      </c>
      <c r="C36" s="119">
        <v>0.84027777777777868</v>
      </c>
      <c r="D36" s="120">
        <v>0.84305555555555645</v>
      </c>
      <c r="E36" s="121">
        <v>0.84375000000000089</v>
      </c>
      <c r="F36" s="121">
        <v>0.84513888888888977</v>
      </c>
      <c r="G36" s="121">
        <v>0.84652777777777866</v>
      </c>
      <c r="H36" s="121">
        <v>0.8472222222222231</v>
      </c>
      <c r="I36" s="121">
        <v>0.84791666666666754</v>
      </c>
      <c r="J36" s="121">
        <v>0.84930555555555642</v>
      </c>
      <c r="K36" s="121">
        <v>0.85069444444444531</v>
      </c>
      <c r="L36" s="122">
        <v>0.85208333333333419</v>
      </c>
    </row>
    <row r="37" spans="2:13" x14ac:dyDescent="0.2">
      <c r="B37" s="87">
        <v>10391</v>
      </c>
      <c r="C37" s="119">
        <v>0.85763888888888984</v>
      </c>
      <c r="D37" s="120">
        <v>0.86041666666666761</v>
      </c>
      <c r="E37" s="121">
        <v>0.86111111111111205</v>
      </c>
      <c r="F37" s="121">
        <v>0.86250000000000093</v>
      </c>
      <c r="G37" s="121">
        <v>0.86388888888888982</v>
      </c>
      <c r="H37" s="121">
        <v>0.86458333333333426</v>
      </c>
      <c r="I37" s="121">
        <v>0.8652777777777787</v>
      </c>
      <c r="J37" s="121">
        <v>0.86666666666666758</v>
      </c>
      <c r="K37" s="121">
        <v>0.86805555555555647</v>
      </c>
      <c r="L37" s="122">
        <v>0.86944444444444535</v>
      </c>
    </row>
    <row r="38" spans="2:13" x14ac:dyDescent="0.2">
      <c r="B38" s="87">
        <v>10393</v>
      </c>
      <c r="C38" s="119">
        <v>0.875000000000001</v>
      </c>
      <c r="D38" s="120">
        <v>0.87777777777777877</v>
      </c>
      <c r="E38" s="121">
        <v>0.87847222222222321</v>
      </c>
      <c r="F38" s="121">
        <v>0.87986111111111209</v>
      </c>
      <c r="G38" s="121">
        <v>0.88125000000000098</v>
      </c>
      <c r="H38" s="121">
        <v>0.88194444444444542</v>
      </c>
      <c r="I38" s="121">
        <v>0.88263888888888986</v>
      </c>
      <c r="J38" s="121">
        <v>0.88402777777777874</v>
      </c>
      <c r="K38" s="121">
        <v>0.88541666666666763</v>
      </c>
      <c r="L38" s="122">
        <v>0.88680555555555651</v>
      </c>
    </row>
    <row r="39" spans="2:13" x14ac:dyDescent="0.2">
      <c r="B39" s="87">
        <v>10395</v>
      </c>
      <c r="C39" s="119">
        <v>0.89236111111111216</v>
      </c>
      <c r="D39" s="120">
        <v>0.89513888888888993</v>
      </c>
      <c r="E39" s="121">
        <v>0.89583333333333437</v>
      </c>
      <c r="F39" s="121">
        <v>0.89722222222222325</v>
      </c>
      <c r="G39" s="121">
        <v>0.89861111111111214</v>
      </c>
      <c r="H39" s="121">
        <v>0.89930555555555658</v>
      </c>
      <c r="I39" s="121">
        <v>0.90000000000000102</v>
      </c>
      <c r="J39" s="121">
        <v>0.90138888888888991</v>
      </c>
      <c r="K39" s="121">
        <v>0.90277777777777879</v>
      </c>
      <c r="L39" s="122">
        <v>0.90416666666666767</v>
      </c>
    </row>
    <row r="40" spans="2:13" x14ac:dyDescent="0.2">
      <c r="B40" s="87">
        <v>10397</v>
      </c>
      <c r="C40" s="119">
        <v>0.90972222222222332</v>
      </c>
      <c r="D40" s="120">
        <v>0.91250000000000109</v>
      </c>
      <c r="E40" s="121">
        <v>0.91319444444444553</v>
      </c>
      <c r="F40" s="121">
        <v>0.91458333333333441</v>
      </c>
      <c r="G40" s="121">
        <v>0.9159722222222233</v>
      </c>
      <c r="H40" s="121">
        <v>0.91666666666666774</v>
      </c>
      <c r="I40" s="121">
        <v>0.91736111111111218</v>
      </c>
      <c r="J40" s="121">
        <v>0.91875000000000107</v>
      </c>
      <c r="K40" s="121">
        <v>0.92013888888888995</v>
      </c>
      <c r="L40" s="122">
        <v>0.92152777777777883</v>
      </c>
    </row>
    <row r="41" spans="2:13" x14ac:dyDescent="0.2">
      <c r="B41" s="87">
        <v>10399</v>
      </c>
      <c r="C41" s="119">
        <v>0.92708333333333448</v>
      </c>
      <c r="D41" s="120">
        <v>0.92986111111111225</v>
      </c>
      <c r="E41" s="121">
        <v>0.93055555555555669</v>
      </c>
      <c r="F41" s="121">
        <v>0.93194444444444557</v>
      </c>
      <c r="G41" s="121">
        <v>0.93333333333333446</v>
      </c>
      <c r="H41" s="121">
        <v>0.9340277777777789</v>
      </c>
      <c r="I41" s="121">
        <v>0.93472222222222334</v>
      </c>
      <c r="J41" s="121">
        <v>0.93611111111111223</v>
      </c>
      <c r="K41" s="121">
        <v>0.93750000000000111</v>
      </c>
      <c r="L41" s="122">
        <v>0.93888888888888999</v>
      </c>
    </row>
    <row r="42" spans="2:13" x14ac:dyDescent="0.2">
      <c r="B42" s="87">
        <v>10401</v>
      </c>
      <c r="C42" s="119">
        <v>0.94444444444444564</v>
      </c>
      <c r="D42" s="120">
        <v>0.94722222222222341</v>
      </c>
      <c r="E42" s="121">
        <v>0.94791666666666785</v>
      </c>
      <c r="F42" s="121">
        <v>0.94930555555555673</v>
      </c>
      <c r="G42" s="121">
        <v>0.95069444444444562</v>
      </c>
      <c r="H42" s="121">
        <v>0.95138888888889006</v>
      </c>
      <c r="I42" s="121">
        <v>0.9520833333333345</v>
      </c>
      <c r="J42" s="121">
        <v>0.95347222222222339</v>
      </c>
      <c r="K42" s="121">
        <v>0.95486111111111227</v>
      </c>
      <c r="L42" s="122">
        <v>0.95625000000000115</v>
      </c>
    </row>
    <row r="43" spans="2:13" x14ac:dyDescent="0.2">
      <c r="B43" s="87">
        <v>10403</v>
      </c>
      <c r="C43" s="119">
        <v>0.9618055555555568</v>
      </c>
      <c r="D43" s="120">
        <v>0.96458333333333457</v>
      </c>
      <c r="E43" s="121">
        <v>0.96527777777777901</v>
      </c>
      <c r="F43" s="121">
        <v>0.9666666666666679</v>
      </c>
      <c r="G43" s="121">
        <v>0.96805555555555678</v>
      </c>
      <c r="H43" s="121">
        <v>0.96875000000000122</v>
      </c>
      <c r="I43" s="121">
        <v>0.96944444444444566</v>
      </c>
      <c r="J43" s="121">
        <v>0.97083333333333455</v>
      </c>
      <c r="K43" s="121">
        <v>0.97222222222222343</v>
      </c>
      <c r="L43" s="122">
        <v>0.97361111111111232</v>
      </c>
    </row>
    <row r="44" spans="2:13" x14ac:dyDescent="0.2">
      <c r="B44" s="35">
        <v>17091</v>
      </c>
      <c r="C44" s="124"/>
      <c r="D44" s="120"/>
      <c r="E44" s="121"/>
      <c r="F44" s="121"/>
      <c r="G44" s="121"/>
      <c r="H44" s="121"/>
      <c r="I44" s="121"/>
      <c r="J44" s="121"/>
      <c r="K44" s="121"/>
      <c r="L44" s="125">
        <v>0.96180555555555547</v>
      </c>
      <c r="M44" s="126" t="s">
        <v>69</v>
      </c>
    </row>
    <row r="45" spans="2:13" x14ac:dyDescent="0.2">
      <c r="B45" s="35">
        <v>17093</v>
      </c>
      <c r="C45" s="124"/>
      <c r="D45" s="120"/>
      <c r="E45" s="121"/>
      <c r="F45" s="121"/>
      <c r="G45" s="121"/>
      <c r="H45" s="121"/>
      <c r="I45" s="121"/>
      <c r="J45" s="121"/>
      <c r="K45" s="121"/>
      <c r="L45" s="125">
        <v>0.97916666666666663</v>
      </c>
      <c r="M45" s="126" t="s">
        <v>69</v>
      </c>
    </row>
  </sheetData>
  <conditionalFormatting sqref="B2:B43">
    <cfRule type="cellIs" dxfId="8" priority="1" operator="between">
      <formula>30000</formula>
      <formula>30599</formula>
    </cfRule>
    <cfRule type="cellIs" dxfId="7" priority="2" operator="between">
      <formula>10599</formula>
      <formula>20599</formula>
    </cfRule>
    <cfRule type="cellIs" dxfId="6" priority="3" operator="between">
      <formula>10000</formula>
      <formula>10599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F5FCF"/>
  </sheetPr>
  <dimension ref="B1:N44"/>
  <sheetViews>
    <sheetView topLeftCell="D1" workbookViewId="0">
      <selection activeCell="N42" sqref="N42"/>
    </sheetView>
  </sheetViews>
  <sheetFormatPr defaultRowHeight="15" x14ac:dyDescent="0.2"/>
  <cols>
    <col min="1" max="3" width="6.72265625" customWidth="1"/>
    <col min="4" max="14" width="5.6484375" style="127" customWidth="1"/>
  </cols>
  <sheetData>
    <row r="1" spans="2:14" ht="79.5" x14ac:dyDescent="0.2">
      <c r="B1" s="10" t="s">
        <v>70</v>
      </c>
      <c r="C1" s="118" t="s">
        <v>88</v>
      </c>
      <c r="D1" s="117" t="s">
        <v>167</v>
      </c>
      <c r="E1" s="118" t="s">
        <v>166</v>
      </c>
      <c r="F1" s="118" t="s">
        <v>165</v>
      </c>
      <c r="G1" s="118" t="s">
        <v>164</v>
      </c>
      <c r="H1" s="118" t="s">
        <v>168</v>
      </c>
      <c r="I1" s="118" t="s">
        <v>169</v>
      </c>
      <c r="J1" s="118" t="s">
        <v>162</v>
      </c>
      <c r="K1" s="118" t="s">
        <v>161</v>
      </c>
      <c r="L1" s="118" t="s">
        <v>160</v>
      </c>
      <c r="M1" s="118" t="s">
        <v>159</v>
      </c>
      <c r="N1" s="117" t="s">
        <v>158</v>
      </c>
    </row>
    <row r="2" spans="2:14" x14ac:dyDescent="0.2">
      <c r="B2" s="49">
        <v>17090</v>
      </c>
      <c r="C2" s="125">
        <v>0.20416666666666669</v>
      </c>
      <c r="D2" s="128">
        <v>0.21944444444444444</v>
      </c>
      <c r="E2" s="120">
        <v>0.22083333333333333</v>
      </c>
      <c r="F2" s="121">
        <v>0.22222222222222221</v>
      </c>
      <c r="G2" s="121">
        <v>0.22361111111111109</v>
      </c>
      <c r="H2" s="121">
        <v>0.22430555555555556</v>
      </c>
      <c r="I2" s="121"/>
      <c r="J2" s="121">
        <v>0.22500000000000001</v>
      </c>
      <c r="K2" s="121">
        <v>0.22638888888888889</v>
      </c>
      <c r="L2" s="121">
        <v>0.22777777777777777</v>
      </c>
      <c r="M2" s="121">
        <v>0.22847222222222222</v>
      </c>
      <c r="N2" s="122">
        <v>0.23124999999999998</v>
      </c>
    </row>
    <row r="3" spans="2:14" x14ac:dyDescent="0.2">
      <c r="B3" s="49">
        <v>17092</v>
      </c>
      <c r="C3" s="125">
        <v>0.20833333333333334</v>
      </c>
      <c r="D3" s="125">
        <v>0.22361111111111109</v>
      </c>
      <c r="E3" s="120"/>
      <c r="F3" s="121"/>
      <c r="G3" s="121"/>
      <c r="H3" s="121"/>
      <c r="I3" s="121"/>
      <c r="J3" s="121"/>
      <c r="K3" s="121"/>
      <c r="L3" s="121"/>
      <c r="M3" s="121"/>
      <c r="N3" s="122"/>
    </row>
    <row r="4" spans="2:14" x14ac:dyDescent="0.2">
      <c r="B4" s="129">
        <v>10320</v>
      </c>
      <c r="C4" s="130"/>
      <c r="D4" s="125">
        <v>0.25</v>
      </c>
      <c r="E4" s="120">
        <v>0.25138888888888888</v>
      </c>
      <c r="F4" s="121">
        <v>0.25277777777777777</v>
      </c>
      <c r="G4" s="121">
        <v>0.25416666666666665</v>
      </c>
      <c r="H4" s="121">
        <v>0.25486111111111109</v>
      </c>
      <c r="I4" s="121">
        <v>0.25763888888888886</v>
      </c>
      <c r="J4" s="121">
        <v>0.2583333333333333</v>
      </c>
      <c r="K4" s="121">
        <v>0.25972222222222219</v>
      </c>
      <c r="L4" s="121">
        <v>0.26111111111111107</v>
      </c>
      <c r="M4" s="121">
        <v>0.26180555555555551</v>
      </c>
      <c r="N4" s="122">
        <v>0.26458333333333328</v>
      </c>
    </row>
    <row r="5" spans="2:14" x14ac:dyDescent="0.2">
      <c r="B5" s="129">
        <v>10322</v>
      </c>
      <c r="C5" s="130"/>
      <c r="D5" s="125">
        <v>0.2673611111111111</v>
      </c>
      <c r="E5" s="120">
        <v>0.26874999999999999</v>
      </c>
      <c r="F5" s="121">
        <v>0.27013888888888887</v>
      </c>
      <c r="G5" s="121">
        <v>0.27152777777777776</v>
      </c>
      <c r="H5" s="121">
        <v>0.2722222222222222</v>
      </c>
      <c r="I5" s="121">
        <v>0.27499999999999997</v>
      </c>
      <c r="J5" s="121">
        <v>0.27569444444444441</v>
      </c>
      <c r="K5" s="121">
        <v>0.27708333333333329</v>
      </c>
      <c r="L5" s="121">
        <v>0.27847222222222218</v>
      </c>
      <c r="M5" s="121">
        <v>0.27916666666666662</v>
      </c>
      <c r="N5" s="122">
        <v>0.28194444444444439</v>
      </c>
    </row>
    <row r="6" spans="2:14" x14ac:dyDescent="0.2">
      <c r="B6" s="129">
        <v>10324</v>
      </c>
      <c r="C6" s="130"/>
      <c r="D6" s="125">
        <v>0.28472222222222221</v>
      </c>
      <c r="E6" s="120">
        <v>0.28611111111111109</v>
      </c>
      <c r="F6" s="121">
        <v>0.28749999999999998</v>
      </c>
      <c r="G6" s="121">
        <v>0.28888888888888886</v>
      </c>
      <c r="H6" s="121">
        <v>0.2895833333333333</v>
      </c>
      <c r="I6" s="121">
        <v>0.29236111111111107</v>
      </c>
      <c r="J6" s="121">
        <v>0.29305555555555551</v>
      </c>
      <c r="K6" s="121">
        <v>0.2944444444444444</v>
      </c>
      <c r="L6" s="121">
        <v>0.29583333333333328</v>
      </c>
      <c r="M6" s="121">
        <v>0.29652777777777772</v>
      </c>
      <c r="N6" s="122">
        <v>0.29930555555555549</v>
      </c>
    </row>
    <row r="7" spans="2:14" x14ac:dyDescent="0.2">
      <c r="B7" s="129">
        <v>10326</v>
      </c>
      <c r="C7" s="130"/>
      <c r="D7" s="125">
        <v>0.30208333333333331</v>
      </c>
      <c r="E7" s="120">
        <v>0.3034722222222222</v>
      </c>
      <c r="F7" s="121">
        <v>0.30486111111111108</v>
      </c>
      <c r="G7" s="121">
        <v>0.30624999999999997</v>
      </c>
      <c r="H7" s="121">
        <v>0.30694444444444441</v>
      </c>
      <c r="I7" s="121">
        <v>0.30972222222222218</v>
      </c>
      <c r="J7" s="121">
        <v>0.31041666666666662</v>
      </c>
      <c r="K7" s="121">
        <v>0.3118055555555555</v>
      </c>
      <c r="L7" s="121">
        <v>0.31319444444444439</v>
      </c>
      <c r="M7" s="121">
        <v>0.31388888888888883</v>
      </c>
      <c r="N7" s="122">
        <v>0.3166666666666666</v>
      </c>
    </row>
    <row r="8" spans="2:14" x14ac:dyDescent="0.2">
      <c r="B8" s="129">
        <v>10328</v>
      </c>
      <c r="C8" s="130"/>
      <c r="D8" s="125">
        <v>0.31944444444444442</v>
      </c>
      <c r="E8" s="120">
        <v>0.3208333333333333</v>
      </c>
      <c r="F8" s="121">
        <v>0.32222222222222219</v>
      </c>
      <c r="G8" s="121">
        <v>0.32361111111111107</v>
      </c>
      <c r="H8" s="121">
        <v>0.32430555555555551</v>
      </c>
      <c r="I8" s="121">
        <v>0.32708333333333328</v>
      </c>
      <c r="J8" s="121">
        <v>0.32777777777777772</v>
      </c>
      <c r="K8" s="121">
        <v>0.32916666666666661</v>
      </c>
      <c r="L8" s="121">
        <v>0.33055555555555549</v>
      </c>
      <c r="M8" s="121">
        <v>0.33124999999999993</v>
      </c>
      <c r="N8" s="122">
        <v>0.3340277777777777</v>
      </c>
    </row>
    <row r="9" spans="2:14" x14ac:dyDescent="0.2">
      <c r="B9" s="129">
        <v>10330</v>
      </c>
      <c r="C9" s="130"/>
      <c r="D9" s="125">
        <v>0.33680555555555552</v>
      </c>
      <c r="E9" s="120">
        <v>0.33819444444444441</v>
      </c>
      <c r="F9" s="121">
        <v>0.33958333333333329</v>
      </c>
      <c r="G9" s="121">
        <v>0.34097222222222218</v>
      </c>
      <c r="H9" s="121">
        <v>0.34166666666666662</v>
      </c>
      <c r="I9" s="121">
        <v>0.34444444444444439</v>
      </c>
      <c r="J9" s="121">
        <v>0.34513888888888883</v>
      </c>
      <c r="K9" s="121">
        <v>0.34652777777777771</v>
      </c>
      <c r="L9" s="121">
        <v>0.3479166666666666</v>
      </c>
      <c r="M9" s="121">
        <v>0.34861111111111104</v>
      </c>
      <c r="N9" s="122">
        <v>0.35138888888888881</v>
      </c>
    </row>
    <row r="10" spans="2:14" x14ac:dyDescent="0.2">
      <c r="B10" s="129">
        <v>10332</v>
      </c>
      <c r="C10" s="130"/>
      <c r="D10" s="125">
        <v>0.35416666666666663</v>
      </c>
      <c r="E10" s="120">
        <v>0.35555555555555551</v>
      </c>
      <c r="F10" s="121">
        <v>0.3569444444444444</v>
      </c>
      <c r="G10" s="121">
        <v>0.35833333333333328</v>
      </c>
      <c r="H10" s="121">
        <v>0.35902777777777772</v>
      </c>
      <c r="I10" s="121">
        <v>0.36180555555555549</v>
      </c>
      <c r="J10" s="121">
        <v>0.36249999999999993</v>
      </c>
      <c r="K10" s="121">
        <v>0.36388888888888882</v>
      </c>
      <c r="L10" s="121">
        <v>0.3652777777777777</v>
      </c>
      <c r="M10" s="121">
        <v>0.36597222222222214</v>
      </c>
      <c r="N10" s="122">
        <v>0.36874999999999991</v>
      </c>
    </row>
    <row r="11" spans="2:14" x14ac:dyDescent="0.2">
      <c r="B11" s="129">
        <v>10334</v>
      </c>
      <c r="C11" s="130"/>
      <c r="D11" s="125">
        <v>0.37152777777777773</v>
      </c>
      <c r="E11" s="120">
        <v>0.37291666666666662</v>
      </c>
      <c r="F11" s="121">
        <v>0.3743055555555555</v>
      </c>
      <c r="G11" s="121">
        <v>0.37569444444444439</v>
      </c>
      <c r="H11" s="121">
        <v>0.37638888888888883</v>
      </c>
      <c r="I11" s="121">
        <v>0.3791666666666666</v>
      </c>
      <c r="J11" s="121">
        <v>0.37986111111111104</v>
      </c>
      <c r="K11" s="121">
        <v>0.38124999999999992</v>
      </c>
      <c r="L11" s="121">
        <v>0.38263888888888881</v>
      </c>
      <c r="M11" s="121">
        <v>0.38333333333333325</v>
      </c>
      <c r="N11" s="122">
        <v>0.38611111111111102</v>
      </c>
    </row>
    <row r="12" spans="2:14" x14ac:dyDescent="0.2">
      <c r="B12" s="129">
        <v>10336</v>
      </c>
      <c r="C12" s="130"/>
      <c r="D12" s="125">
        <v>0.38888888888888884</v>
      </c>
      <c r="E12" s="120">
        <v>0.39027777777777772</v>
      </c>
      <c r="F12" s="121">
        <v>0.39166666666666661</v>
      </c>
      <c r="G12" s="121">
        <v>0.39305555555555549</v>
      </c>
      <c r="H12" s="121">
        <v>0.39374999999999993</v>
      </c>
      <c r="I12" s="121">
        <v>0.3965277777777777</v>
      </c>
      <c r="J12" s="121">
        <v>0.3972222222222222</v>
      </c>
      <c r="K12" s="121">
        <v>0.39861111111111103</v>
      </c>
      <c r="L12" s="121">
        <v>0.39999999999999991</v>
      </c>
      <c r="M12" s="121">
        <v>0.40069444444444435</v>
      </c>
      <c r="N12" s="122">
        <v>0.40347222222222212</v>
      </c>
    </row>
    <row r="13" spans="2:14" x14ac:dyDescent="0.2">
      <c r="B13" s="129">
        <v>10338</v>
      </c>
      <c r="C13" s="130"/>
      <c r="D13" s="125">
        <v>0.40624999999999994</v>
      </c>
      <c r="E13" s="120">
        <v>0.40763888888888883</v>
      </c>
      <c r="F13" s="121">
        <v>0.40902777777777771</v>
      </c>
      <c r="G13" s="121">
        <v>0.4104166666666666</v>
      </c>
      <c r="H13" s="121">
        <v>0.41111111111111104</v>
      </c>
      <c r="I13" s="121">
        <v>0.41388888888888881</v>
      </c>
      <c r="J13" s="121">
        <v>0.41458333333333325</v>
      </c>
      <c r="K13" s="121">
        <v>0.41597222222222213</v>
      </c>
      <c r="L13" s="121">
        <v>0.41736111111111102</v>
      </c>
      <c r="M13" s="121">
        <v>0.41805555555555546</v>
      </c>
      <c r="N13" s="122">
        <v>0.42083333333333323</v>
      </c>
    </row>
    <row r="14" spans="2:14" x14ac:dyDescent="0.2">
      <c r="B14" s="129">
        <v>10340</v>
      </c>
      <c r="C14" s="130"/>
      <c r="D14" s="125">
        <v>0.42361111111111105</v>
      </c>
      <c r="E14" s="120">
        <v>0.42499999999999993</v>
      </c>
      <c r="F14" s="121">
        <v>0.42638888888888882</v>
      </c>
      <c r="G14" s="121">
        <v>0.4277777777777777</v>
      </c>
      <c r="H14" s="121">
        <v>0.42847222222222214</v>
      </c>
      <c r="I14" s="121">
        <v>0.43124999999999991</v>
      </c>
      <c r="J14" s="121">
        <v>0.43194444444444435</v>
      </c>
      <c r="K14" s="121">
        <v>0.43333333333333324</v>
      </c>
      <c r="L14" s="121">
        <v>0.43472222222222212</v>
      </c>
      <c r="M14" s="121">
        <v>0.43541666666666656</v>
      </c>
      <c r="N14" s="122">
        <v>0.43819444444444433</v>
      </c>
    </row>
    <row r="15" spans="2:14" x14ac:dyDescent="0.2">
      <c r="B15" s="129">
        <v>10342</v>
      </c>
      <c r="C15" s="130"/>
      <c r="D15" s="125">
        <v>0.44097222222222215</v>
      </c>
      <c r="E15" s="120">
        <v>0.44236111111111104</v>
      </c>
      <c r="F15" s="121">
        <v>0.44374999999999992</v>
      </c>
      <c r="G15" s="121">
        <v>0.44513888888888881</v>
      </c>
      <c r="H15" s="121">
        <v>0.44583333333333325</v>
      </c>
      <c r="I15" s="121">
        <v>0.44861111111111102</v>
      </c>
      <c r="J15" s="121">
        <v>0.44930555555555546</v>
      </c>
      <c r="K15" s="121">
        <v>0.45069444444444434</v>
      </c>
      <c r="L15" s="121">
        <v>0.45208333333333323</v>
      </c>
      <c r="M15" s="121">
        <v>0.45277777777777767</v>
      </c>
      <c r="N15" s="122">
        <v>0.45555555555555544</v>
      </c>
    </row>
    <row r="16" spans="2:14" x14ac:dyDescent="0.2">
      <c r="B16" s="129">
        <v>10344</v>
      </c>
      <c r="C16" s="130"/>
      <c r="D16" s="125">
        <v>0.45833333333333326</v>
      </c>
      <c r="E16" s="120">
        <v>0.45972222222222214</v>
      </c>
      <c r="F16" s="121">
        <v>0.46111111111111103</v>
      </c>
      <c r="G16" s="121">
        <v>0.46249999999999991</v>
      </c>
      <c r="H16" s="121">
        <v>0.46319444444444435</v>
      </c>
      <c r="I16" s="121">
        <v>0.46597222222222212</v>
      </c>
      <c r="J16" s="121">
        <v>0.46666666666666656</v>
      </c>
      <c r="K16" s="121">
        <v>0.46805555555555545</v>
      </c>
      <c r="L16" s="121">
        <v>0.46944444444444433</v>
      </c>
      <c r="M16" s="121">
        <v>0.47013888888888877</v>
      </c>
      <c r="N16" s="122">
        <v>0.47291666666666654</v>
      </c>
    </row>
    <row r="17" spans="2:14" x14ac:dyDescent="0.2">
      <c r="B17" s="129">
        <v>10346</v>
      </c>
      <c r="C17" s="130"/>
      <c r="D17" s="125">
        <v>0.47569444444444436</v>
      </c>
      <c r="E17" s="120">
        <v>0.47708333333333325</v>
      </c>
      <c r="F17" s="121">
        <v>0.47847222222222213</v>
      </c>
      <c r="G17" s="121">
        <v>0.47986111111111102</v>
      </c>
      <c r="H17" s="121">
        <v>0.48055555555555546</v>
      </c>
      <c r="I17" s="121">
        <v>0.48333333333333323</v>
      </c>
      <c r="J17" s="121">
        <v>0.48402777777777767</v>
      </c>
      <c r="K17" s="121">
        <v>0.48541666666666655</v>
      </c>
      <c r="L17" s="121">
        <v>0.48680555555555544</v>
      </c>
      <c r="M17" s="121">
        <v>0.48749999999999988</v>
      </c>
      <c r="N17" s="122">
        <v>0.49027777777777765</v>
      </c>
    </row>
    <row r="18" spans="2:14" x14ac:dyDescent="0.2">
      <c r="B18" s="129">
        <v>10348</v>
      </c>
      <c r="C18" s="130"/>
      <c r="D18" s="125">
        <v>0.49305555555555547</v>
      </c>
      <c r="E18" s="120">
        <v>0.49444444444444435</v>
      </c>
      <c r="F18" s="121">
        <v>0.49583333333333324</v>
      </c>
      <c r="G18" s="121">
        <v>0.49722222222222212</v>
      </c>
      <c r="H18" s="121">
        <v>0.49791666666666656</v>
      </c>
      <c r="I18" s="121">
        <v>0.50069444444444433</v>
      </c>
      <c r="J18" s="121">
        <v>0.50138888888888877</v>
      </c>
      <c r="K18" s="121">
        <v>0.50277777777777766</v>
      </c>
      <c r="L18" s="121">
        <v>0.50416666666666654</v>
      </c>
      <c r="M18" s="121">
        <v>0.50486111111111098</v>
      </c>
      <c r="N18" s="122">
        <v>0.50763888888888875</v>
      </c>
    </row>
    <row r="19" spans="2:14" x14ac:dyDescent="0.2">
      <c r="B19" s="129">
        <v>10350</v>
      </c>
      <c r="C19" s="130"/>
      <c r="D19" s="125">
        <v>0.51041666666666663</v>
      </c>
      <c r="E19" s="120">
        <v>0.51180555555555551</v>
      </c>
      <c r="F19" s="121">
        <v>0.5131944444444444</v>
      </c>
      <c r="G19" s="121">
        <v>0.51458333333333328</v>
      </c>
      <c r="H19" s="121">
        <v>0.51527777777777772</v>
      </c>
      <c r="I19" s="121">
        <v>0.51805555555555549</v>
      </c>
      <c r="J19" s="121">
        <v>0.51874999999999993</v>
      </c>
      <c r="K19" s="121">
        <v>0.52013888888888882</v>
      </c>
      <c r="L19" s="121">
        <v>0.5215277777777777</v>
      </c>
      <c r="M19" s="121">
        <v>0.52222222222222214</v>
      </c>
      <c r="N19" s="122">
        <v>0.52499999999999991</v>
      </c>
    </row>
    <row r="20" spans="2:14" x14ac:dyDescent="0.2">
      <c r="B20" s="129">
        <v>10352</v>
      </c>
      <c r="C20" s="130"/>
      <c r="D20" s="125">
        <v>0.52777777777777779</v>
      </c>
      <c r="E20" s="120">
        <v>0.52916666666666667</v>
      </c>
      <c r="F20" s="121">
        <v>0.53055555555555556</v>
      </c>
      <c r="G20" s="121">
        <v>0.53194444444444444</v>
      </c>
      <c r="H20" s="121">
        <v>0.53263888888888888</v>
      </c>
      <c r="I20" s="121">
        <v>0.53541666666666665</v>
      </c>
      <c r="J20" s="121">
        <v>0.53611111111111109</v>
      </c>
      <c r="K20" s="121">
        <v>0.53749999999999998</v>
      </c>
      <c r="L20" s="121">
        <v>0.53888888888888886</v>
      </c>
      <c r="M20" s="121">
        <v>0.5395833333333333</v>
      </c>
      <c r="N20" s="122">
        <v>0.54236111111111107</v>
      </c>
    </row>
    <row r="21" spans="2:14" x14ac:dyDescent="0.2">
      <c r="B21" s="129">
        <v>10354</v>
      </c>
      <c r="C21" s="130"/>
      <c r="D21" s="125">
        <v>0.54513888888888895</v>
      </c>
      <c r="E21" s="120">
        <v>0.54652777777777783</v>
      </c>
      <c r="F21" s="121">
        <v>0.54791666666666672</v>
      </c>
      <c r="G21" s="121">
        <v>0.5493055555555556</v>
      </c>
      <c r="H21" s="121">
        <v>0.55000000000000004</v>
      </c>
      <c r="I21" s="121">
        <v>0.55277777777777781</v>
      </c>
      <c r="J21" s="121">
        <v>0.55347222222222225</v>
      </c>
      <c r="K21" s="121">
        <v>0.55486111111111114</v>
      </c>
      <c r="L21" s="121">
        <v>0.55625000000000002</v>
      </c>
      <c r="M21" s="121">
        <v>0.55694444444444446</v>
      </c>
      <c r="N21" s="122">
        <v>0.55972222222222223</v>
      </c>
    </row>
    <row r="22" spans="2:14" x14ac:dyDescent="0.2">
      <c r="B22" s="129">
        <v>10356</v>
      </c>
      <c r="C22" s="130"/>
      <c r="D22" s="125">
        <v>0.56250000000000011</v>
      </c>
      <c r="E22" s="120">
        <v>0.56388888888888899</v>
      </c>
      <c r="F22" s="121">
        <v>0.56527777777777788</v>
      </c>
      <c r="G22" s="121">
        <v>0.56666666666666676</v>
      </c>
      <c r="H22" s="121">
        <v>0.5673611111111112</v>
      </c>
      <c r="I22" s="121">
        <v>0.57013888888888897</v>
      </c>
      <c r="J22" s="121">
        <v>0.57083333333333341</v>
      </c>
      <c r="K22" s="121">
        <v>0.5722222222222223</v>
      </c>
      <c r="L22" s="121">
        <v>0.57361111111111118</v>
      </c>
      <c r="M22" s="121">
        <v>0.57430555555555562</v>
      </c>
      <c r="N22" s="122">
        <v>0.57708333333333339</v>
      </c>
    </row>
    <row r="23" spans="2:14" x14ac:dyDescent="0.2">
      <c r="B23" s="129">
        <v>10358</v>
      </c>
      <c r="C23" s="130"/>
      <c r="D23" s="125">
        <v>0.57986111111111127</v>
      </c>
      <c r="E23" s="120">
        <v>0.58125000000000016</v>
      </c>
      <c r="F23" s="121">
        <v>0.58263888888888904</v>
      </c>
      <c r="G23" s="121">
        <v>0.58402777777777792</v>
      </c>
      <c r="H23" s="121">
        <v>0.58472222222222237</v>
      </c>
      <c r="I23" s="121">
        <v>0.58750000000000013</v>
      </c>
      <c r="J23" s="121">
        <v>0.58819444444444458</v>
      </c>
      <c r="K23" s="121">
        <v>0.58958333333333346</v>
      </c>
      <c r="L23" s="121">
        <v>0.59097222222222234</v>
      </c>
      <c r="M23" s="121">
        <v>0.59166666666666679</v>
      </c>
      <c r="N23" s="122">
        <v>0.59444444444444455</v>
      </c>
    </row>
    <row r="24" spans="2:14" x14ac:dyDescent="0.2">
      <c r="B24" s="129">
        <v>10360</v>
      </c>
      <c r="C24" s="130"/>
      <c r="D24" s="125">
        <v>0.59722222222222243</v>
      </c>
      <c r="E24" s="120">
        <v>0.59861111111111132</v>
      </c>
      <c r="F24" s="121">
        <v>0.6000000000000002</v>
      </c>
      <c r="G24" s="121">
        <v>0.60138888888888908</v>
      </c>
      <c r="H24" s="121">
        <v>0.60208333333333353</v>
      </c>
      <c r="I24" s="121">
        <v>0.60486111111111129</v>
      </c>
      <c r="J24" s="121">
        <v>0.60555555555555574</v>
      </c>
      <c r="K24" s="121">
        <v>0.60694444444444462</v>
      </c>
      <c r="L24" s="121">
        <v>0.6083333333333335</v>
      </c>
      <c r="M24" s="121">
        <v>0.60902777777777795</v>
      </c>
      <c r="N24" s="122">
        <v>0.61180555555555571</v>
      </c>
    </row>
    <row r="25" spans="2:14" x14ac:dyDescent="0.2">
      <c r="B25" s="129">
        <v>10362</v>
      </c>
      <c r="C25" s="130"/>
      <c r="D25" s="125">
        <v>0.61458333333333359</v>
      </c>
      <c r="E25" s="120">
        <v>0.61597222222222248</v>
      </c>
      <c r="F25" s="121">
        <v>0.61736111111111136</v>
      </c>
      <c r="G25" s="121">
        <v>0.61875000000000024</v>
      </c>
      <c r="H25" s="121">
        <v>0.61944444444444469</v>
      </c>
      <c r="I25" s="121">
        <v>0.62222222222222245</v>
      </c>
      <c r="J25" s="121">
        <v>0.6229166666666669</v>
      </c>
      <c r="K25" s="121">
        <v>0.62430555555555578</v>
      </c>
      <c r="L25" s="121">
        <v>0.62569444444444466</v>
      </c>
      <c r="M25" s="121">
        <v>0.62638888888888911</v>
      </c>
      <c r="N25" s="122">
        <v>0.62916666666666687</v>
      </c>
    </row>
    <row r="26" spans="2:14" x14ac:dyDescent="0.2">
      <c r="B26" s="129">
        <v>10364</v>
      </c>
      <c r="C26" s="130"/>
      <c r="D26" s="125">
        <v>0.63194444444444475</v>
      </c>
      <c r="E26" s="120">
        <v>0.63333333333333364</v>
      </c>
      <c r="F26" s="121">
        <v>0.63472222222222252</v>
      </c>
      <c r="G26" s="121">
        <v>0.6361111111111114</v>
      </c>
      <c r="H26" s="121">
        <v>0.63680555555555585</v>
      </c>
      <c r="I26" s="121">
        <v>0.63958333333333361</v>
      </c>
      <c r="J26" s="121">
        <v>0.64027777777777806</v>
      </c>
      <c r="K26" s="121">
        <v>0.64166666666666694</v>
      </c>
      <c r="L26" s="121">
        <v>0.64305555555555582</v>
      </c>
      <c r="M26" s="121">
        <v>0.64375000000000027</v>
      </c>
      <c r="N26" s="122">
        <v>0.64652777777777803</v>
      </c>
    </row>
    <row r="27" spans="2:14" x14ac:dyDescent="0.2">
      <c r="B27" s="129">
        <v>10366</v>
      </c>
      <c r="C27" s="130"/>
      <c r="D27" s="125">
        <v>0.64930555555555591</v>
      </c>
      <c r="E27" s="120">
        <v>0.6506944444444448</v>
      </c>
      <c r="F27" s="121">
        <v>0.65208333333333368</v>
      </c>
      <c r="G27" s="121">
        <v>0.65347222222222257</v>
      </c>
      <c r="H27" s="121">
        <v>0.65416666666666701</v>
      </c>
      <c r="I27" s="121">
        <v>0.65694444444444478</v>
      </c>
      <c r="J27" s="121">
        <v>0.65763888888888922</v>
      </c>
      <c r="K27" s="121">
        <v>0.6590277777777781</v>
      </c>
      <c r="L27" s="121">
        <v>0.66041666666666698</v>
      </c>
      <c r="M27" s="121">
        <v>0.66111111111111143</v>
      </c>
      <c r="N27" s="122">
        <v>0.66388888888888919</v>
      </c>
    </row>
    <row r="28" spans="2:14" x14ac:dyDescent="0.2">
      <c r="B28" s="129">
        <v>10368</v>
      </c>
      <c r="C28" s="130"/>
      <c r="D28" s="125">
        <v>0.66666666666666707</v>
      </c>
      <c r="E28" s="120">
        <v>0.66805555555555596</v>
      </c>
      <c r="F28" s="121">
        <v>0.66944444444444484</v>
      </c>
      <c r="G28" s="121">
        <v>0.67083333333333373</v>
      </c>
      <c r="H28" s="121">
        <v>0.67152777777777817</v>
      </c>
      <c r="I28" s="121">
        <v>0.67430555555555594</v>
      </c>
      <c r="J28" s="121">
        <v>0.67500000000000038</v>
      </c>
      <c r="K28" s="121">
        <v>0.67638888888888926</v>
      </c>
      <c r="L28" s="121">
        <v>0.67777777777777815</v>
      </c>
      <c r="M28" s="121">
        <v>0.67847222222222259</v>
      </c>
      <c r="N28" s="122">
        <v>0.68125000000000036</v>
      </c>
    </row>
    <row r="29" spans="2:14" x14ac:dyDescent="0.2">
      <c r="B29" s="129">
        <v>10370</v>
      </c>
      <c r="C29" s="130"/>
      <c r="D29" s="125">
        <v>0.68402777777777823</v>
      </c>
      <c r="E29" s="120">
        <v>0.68541666666666712</v>
      </c>
      <c r="F29" s="121">
        <v>0.686805555555556</v>
      </c>
      <c r="G29" s="121">
        <v>0.68819444444444489</v>
      </c>
      <c r="H29" s="121">
        <v>0.68888888888888933</v>
      </c>
      <c r="I29" s="121">
        <v>0.6916666666666671</v>
      </c>
      <c r="J29" s="121">
        <v>0.69236111111111154</v>
      </c>
      <c r="K29" s="121">
        <v>0.69375000000000042</v>
      </c>
      <c r="L29" s="121">
        <v>0.69513888888888931</v>
      </c>
      <c r="M29" s="121">
        <v>0.69583333333333375</v>
      </c>
      <c r="N29" s="122">
        <v>0.69861111111111152</v>
      </c>
    </row>
    <row r="30" spans="2:14" x14ac:dyDescent="0.2">
      <c r="B30" s="129">
        <v>10372</v>
      </c>
      <c r="C30" s="130"/>
      <c r="D30" s="125">
        <v>0.70138888888888939</v>
      </c>
      <c r="E30" s="120">
        <v>0.70277777777777828</v>
      </c>
      <c r="F30" s="121">
        <v>0.70416666666666716</v>
      </c>
      <c r="G30" s="121">
        <v>0.70555555555555605</v>
      </c>
      <c r="H30" s="121">
        <v>0.70625000000000049</v>
      </c>
      <c r="I30" s="121">
        <v>0.70902777777777826</v>
      </c>
      <c r="J30" s="121">
        <v>0.7097222222222227</v>
      </c>
      <c r="K30" s="121">
        <v>0.71111111111111158</v>
      </c>
      <c r="L30" s="121">
        <v>0.71250000000000047</v>
      </c>
      <c r="M30" s="121">
        <v>0.71319444444444491</v>
      </c>
      <c r="N30" s="122">
        <v>0.71597222222222268</v>
      </c>
    </row>
    <row r="31" spans="2:14" x14ac:dyDescent="0.2">
      <c r="B31" s="129">
        <v>10374</v>
      </c>
      <c r="C31" s="130"/>
      <c r="D31" s="125">
        <v>0.71875000000000056</v>
      </c>
      <c r="E31" s="120">
        <v>0.72013888888888944</v>
      </c>
      <c r="F31" s="121">
        <v>0.72152777777777832</v>
      </c>
      <c r="G31" s="121">
        <v>0.72291666666666721</v>
      </c>
      <c r="H31" s="121">
        <v>0.72361111111111165</v>
      </c>
      <c r="I31" s="121">
        <v>0.72638888888888942</v>
      </c>
      <c r="J31" s="121">
        <v>0.72708333333333386</v>
      </c>
      <c r="K31" s="121">
        <v>0.72847222222222274</v>
      </c>
      <c r="L31" s="121">
        <v>0.72986111111111163</v>
      </c>
      <c r="M31" s="121">
        <v>0.73055555555555607</v>
      </c>
      <c r="N31" s="122">
        <v>0.73333333333333384</v>
      </c>
    </row>
    <row r="32" spans="2:14" x14ac:dyDescent="0.2">
      <c r="B32" s="129">
        <v>10376</v>
      </c>
      <c r="C32" s="130"/>
      <c r="D32" s="125">
        <v>0.73611111111111172</v>
      </c>
      <c r="E32" s="120">
        <v>0.7375000000000006</v>
      </c>
      <c r="F32" s="121">
        <v>0.73888888888888948</v>
      </c>
      <c r="G32" s="121">
        <v>0.74027777777777837</v>
      </c>
      <c r="H32" s="121">
        <v>0.74097222222222281</v>
      </c>
      <c r="I32" s="121">
        <v>0.74375000000000058</v>
      </c>
      <c r="J32" s="121">
        <v>0.74444444444444502</v>
      </c>
      <c r="K32" s="121">
        <v>0.7458333333333339</v>
      </c>
      <c r="L32" s="121">
        <v>0.74722222222222279</v>
      </c>
      <c r="M32" s="121">
        <v>0.74791666666666723</v>
      </c>
      <c r="N32" s="122">
        <v>0.750694444444445</v>
      </c>
    </row>
    <row r="33" spans="2:14" x14ac:dyDescent="0.2">
      <c r="B33" s="129">
        <v>10378</v>
      </c>
      <c r="C33" s="130"/>
      <c r="D33" s="125">
        <v>0.75347222222222288</v>
      </c>
      <c r="E33" s="120">
        <v>0.75486111111111176</v>
      </c>
      <c r="F33" s="121">
        <v>0.75625000000000064</v>
      </c>
      <c r="G33" s="121">
        <v>0.75763888888888953</v>
      </c>
      <c r="H33" s="121">
        <v>0.75833333333333397</v>
      </c>
      <c r="I33" s="121">
        <v>0.76111111111111174</v>
      </c>
      <c r="J33" s="121">
        <v>0.76180555555555618</v>
      </c>
      <c r="K33" s="121">
        <v>0.76319444444444506</v>
      </c>
      <c r="L33" s="121">
        <v>0.76458333333333395</v>
      </c>
      <c r="M33" s="121">
        <v>0.76527777777777839</v>
      </c>
      <c r="N33" s="122">
        <v>0.76805555555555616</v>
      </c>
    </row>
    <row r="34" spans="2:14" x14ac:dyDescent="0.2">
      <c r="B34" s="129">
        <v>10380</v>
      </c>
      <c r="C34" s="130"/>
      <c r="D34" s="125">
        <v>0.77083333333333404</v>
      </c>
      <c r="E34" s="120">
        <v>0.77222222222222292</v>
      </c>
      <c r="F34" s="121">
        <v>0.7736111111111118</v>
      </c>
      <c r="G34" s="121">
        <v>0.77500000000000069</v>
      </c>
      <c r="H34" s="121">
        <v>0.77569444444444513</v>
      </c>
      <c r="I34" s="121">
        <v>0.7784722222222229</v>
      </c>
      <c r="J34" s="121">
        <v>0.77916666666666734</v>
      </c>
      <c r="K34" s="121">
        <v>0.78055555555555622</v>
      </c>
      <c r="L34" s="121">
        <v>0.78194444444444511</v>
      </c>
      <c r="M34" s="121">
        <v>0.78263888888888955</v>
      </c>
      <c r="N34" s="122">
        <v>0.78541666666666732</v>
      </c>
    </row>
    <row r="35" spans="2:14" x14ac:dyDescent="0.2">
      <c r="B35" s="129">
        <v>10382</v>
      </c>
      <c r="C35" s="130"/>
      <c r="D35" s="125">
        <v>0.7881944444444452</v>
      </c>
      <c r="E35" s="120">
        <v>0.78958333333333408</v>
      </c>
      <c r="F35" s="121">
        <v>0.79097222222222296</v>
      </c>
      <c r="G35" s="121">
        <v>0.79236111111111185</v>
      </c>
      <c r="H35" s="121">
        <v>0.79305555555555629</v>
      </c>
      <c r="I35" s="121">
        <v>0.79583333333333406</v>
      </c>
      <c r="J35" s="121">
        <v>0.7965277777777785</v>
      </c>
      <c r="K35" s="121">
        <v>0.79791666666666738</v>
      </c>
      <c r="L35" s="121">
        <v>0.79930555555555627</v>
      </c>
      <c r="M35" s="121">
        <v>0.80000000000000071</v>
      </c>
      <c r="N35" s="122">
        <v>0.80277777777777848</v>
      </c>
    </row>
    <row r="36" spans="2:14" x14ac:dyDescent="0.2">
      <c r="B36" s="129">
        <v>10384</v>
      </c>
      <c r="C36" s="130"/>
      <c r="D36" s="125">
        <v>0.80555555555555636</v>
      </c>
      <c r="E36" s="120">
        <v>0.80694444444444524</v>
      </c>
      <c r="F36" s="121">
        <v>0.80833333333333413</v>
      </c>
      <c r="G36" s="121">
        <v>0.80972222222222301</v>
      </c>
      <c r="H36" s="121">
        <v>0.81041666666666745</v>
      </c>
      <c r="I36" s="121">
        <v>0.81319444444444522</v>
      </c>
      <c r="J36" s="121">
        <v>0.81388888888888966</v>
      </c>
      <c r="K36" s="121">
        <v>0.81527777777777855</v>
      </c>
      <c r="L36" s="121">
        <v>0.81666666666666743</v>
      </c>
      <c r="M36" s="121">
        <v>0.81736111111111187</v>
      </c>
      <c r="N36" s="122">
        <v>0.82013888888888964</v>
      </c>
    </row>
    <row r="37" spans="2:14" x14ac:dyDescent="0.2">
      <c r="B37" s="129">
        <v>10386</v>
      </c>
      <c r="C37" s="130"/>
      <c r="D37" s="125">
        <v>0.82291666666666752</v>
      </c>
      <c r="E37" s="120">
        <v>0.8243055555555564</v>
      </c>
      <c r="F37" s="121">
        <v>0.82569444444444529</v>
      </c>
      <c r="G37" s="121">
        <v>0.82708333333333417</v>
      </c>
      <c r="H37" s="121">
        <v>0.82777777777777861</v>
      </c>
      <c r="I37" s="121">
        <v>0.83055555555555638</v>
      </c>
      <c r="J37" s="121">
        <v>0.83125000000000082</v>
      </c>
      <c r="K37" s="121">
        <v>0.83263888888888971</v>
      </c>
      <c r="L37" s="121">
        <v>0.83402777777777859</v>
      </c>
      <c r="M37" s="121">
        <v>0.83472222222222303</v>
      </c>
      <c r="N37" s="122">
        <v>0.8375000000000008</v>
      </c>
    </row>
    <row r="38" spans="2:14" x14ac:dyDescent="0.2">
      <c r="B38" s="129">
        <v>10388</v>
      </c>
      <c r="C38" s="130"/>
      <c r="D38" s="125">
        <v>0.84027777777777868</v>
      </c>
      <c r="E38" s="120">
        <v>0.84166666666666756</v>
      </c>
      <c r="F38" s="121">
        <v>0.84305555555555645</v>
      </c>
      <c r="G38" s="121">
        <v>0.84444444444444533</v>
      </c>
      <c r="H38" s="121">
        <v>0.84513888888888977</v>
      </c>
      <c r="I38" s="121">
        <v>0.84791666666666754</v>
      </c>
      <c r="J38" s="121">
        <v>0.84861111111111198</v>
      </c>
      <c r="K38" s="121">
        <v>0.85000000000000087</v>
      </c>
      <c r="L38" s="121">
        <v>0.85138888888888975</v>
      </c>
      <c r="M38" s="121">
        <v>0.85208333333333419</v>
      </c>
      <c r="N38" s="122">
        <v>0.85486111111111196</v>
      </c>
    </row>
    <row r="39" spans="2:14" x14ac:dyDescent="0.2">
      <c r="B39" s="129">
        <v>10390</v>
      </c>
      <c r="C39" s="130"/>
      <c r="D39" s="125">
        <v>0.85763888888888984</v>
      </c>
      <c r="E39" s="120">
        <v>0.85902777777777872</v>
      </c>
      <c r="F39" s="121">
        <v>0.86041666666666761</v>
      </c>
      <c r="G39" s="121">
        <v>0.86180555555555649</v>
      </c>
      <c r="H39" s="121">
        <v>0.86250000000000093</v>
      </c>
      <c r="I39" s="121">
        <v>0.8652777777777787</v>
      </c>
      <c r="J39" s="121">
        <v>0.86597222222222314</v>
      </c>
      <c r="K39" s="121">
        <v>0.86736111111111114</v>
      </c>
      <c r="L39" s="121">
        <v>0.86875000000000091</v>
      </c>
      <c r="M39" s="121">
        <v>0.86944444444444535</v>
      </c>
      <c r="N39" s="122">
        <v>0.87222222222222312</v>
      </c>
    </row>
    <row r="40" spans="2:14" x14ac:dyDescent="0.2">
      <c r="B40" s="129">
        <v>10392</v>
      </c>
      <c r="C40" s="130"/>
      <c r="D40" s="125">
        <v>0.875000000000001</v>
      </c>
      <c r="E40" s="120">
        <v>0.87638888888888988</v>
      </c>
      <c r="F40" s="121">
        <v>0.87777777777777877</v>
      </c>
      <c r="G40" s="121">
        <v>0.87916666666666765</v>
      </c>
      <c r="H40" s="121">
        <v>0.87986111111111209</v>
      </c>
      <c r="I40" s="121">
        <v>0.88263888888888986</v>
      </c>
      <c r="J40" s="121">
        <v>0.8833333333333343</v>
      </c>
      <c r="K40" s="121">
        <v>0.88472222222222319</v>
      </c>
      <c r="L40" s="121">
        <v>0.88611111111111207</v>
      </c>
      <c r="M40" s="121">
        <v>0.88680555555555651</v>
      </c>
      <c r="N40" s="122">
        <v>0.88958333333333428</v>
      </c>
    </row>
    <row r="41" spans="2:14" x14ac:dyDescent="0.2">
      <c r="B41" s="129">
        <v>10394</v>
      </c>
      <c r="C41" s="130"/>
      <c r="D41" s="125">
        <v>0.89236111111111216</v>
      </c>
      <c r="E41" s="120">
        <v>0.89375000000000104</v>
      </c>
      <c r="F41" s="121">
        <v>0.89513888888888993</v>
      </c>
      <c r="G41" s="121">
        <v>0.89652777777777881</v>
      </c>
      <c r="H41" s="121">
        <v>0.89722222222222325</v>
      </c>
      <c r="I41" s="121">
        <v>0.90000000000000102</v>
      </c>
      <c r="J41" s="121">
        <v>0.90069444444444546</v>
      </c>
      <c r="K41" s="121">
        <v>0.90208333333333435</v>
      </c>
      <c r="L41" s="121">
        <v>0.90347222222222323</v>
      </c>
      <c r="M41" s="121">
        <v>0.90416666666666767</v>
      </c>
      <c r="N41" s="122">
        <v>0.90694444444444544</v>
      </c>
    </row>
    <row r="42" spans="2:14" x14ac:dyDescent="0.2">
      <c r="B42" s="129">
        <v>10396</v>
      </c>
      <c r="C42" s="130"/>
      <c r="D42" s="125">
        <v>0.90972222222222332</v>
      </c>
      <c r="E42" s="120">
        <v>0.9111111111111122</v>
      </c>
      <c r="F42" s="121">
        <v>0.91250000000000109</v>
      </c>
      <c r="G42" s="121">
        <v>0.91388888888888997</v>
      </c>
      <c r="H42" s="121">
        <v>0.91458333333333441</v>
      </c>
      <c r="I42" s="121">
        <v>0.91736111111111218</v>
      </c>
      <c r="J42" s="121">
        <v>0.91805555555555662</v>
      </c>
      <c r="K42" s="121">
        <v>0.91944444444444551</v>
      </c>
      <c r="L42" s="121">
        <v>0.92083333333333439</v>
      </c>
      <c r="M42" s="121">
        <v>0.92152777777777883</v>
      </c>
      <c r="N42" s="122">
        <v>0.9243055555555566</v>
      </c>
    </row>
    <row r="43" spans="2:14" x14ac:dyDescent="0.2">
      <c r="B43" s="129">
        <v>10398</v>
      </c>
      <c r="C43" s="130"/>
      <c r="D43" s="125">
        <v>0.92708333333333448</v>
      </c>
      <c r="E43" s="120">
        <v>0.92847222222222336</v>
      </c>
      <c r="F43" s="121">
        <v>0.92986111111111225</v>
      </c>
      <c r="G43" s="121">
        <v>0.93125000000000113</v>
      </c>
      <c r="H43" s="121">
        <v>0.93194444444444557</v>
      </c>
      <c r="I43" s="121">
        <v>0.93472222222222334</v>
      </c>
      <c r="J43" s="121">
        <v>0.93541666666666778</v>
      </c>
      <c r="K43" s="121">
        <v>0.93680555555555667</v>
      </c>
      <c r="L43" s="121">
        <v>0.93819444444444555</v>
      </c>
      <c r="M43" s="121">
        <v>0.93888888888888999</v>
      </c>
      <c r="N43" s="122">
        <v>0.94166666666666776</v>
      </c>
    </row>
    <row r="44" spans="2:14" x14ac:dyDescent="0.2">
      <c r="B44" s="129">
        <v>10400</v>
      </c>
      <c r="C44" s="130"/>
      <c r="D44" s="125">
        <v>0.94444444444444564</v>
      </c>
      <c r="E44" s="120">
        <v>0.94583333333333452</v>
      </c>
      <c r="F44" s="121">
        <v>0.94722222222222341</v>
      </c>
      <c r="G44" s="121">
        <v>0.94861111111111229</v>
      </c>
      <c r="H44" s="121">
        <v>0.94930555555555673</v>
      </c>
      <c r="I44" s="121">
        <v>0.9520833333333345</v>
      </c>
      <c r="J44" s="121">
        <v>0.95277777777777894</v>
      </c>
      <c r="K44" s="121">
        <v>0.95416666666666783</v>
      </c>
      <c r="L44" s="121">
        <v>0.95555555555555671</v>
      </c>
      <c r="M44" s="121">
        <v>0.95625000000000115</v>
      </c>
      <c r="N44" s="122">
        <v>0.95902777777777892</v>
      </c>
    </row>
  </sheetData>
  <conditionalFormatting sqref="B2:B3">
    <cfRule type="cellIs" dxfId="5" priority="1" operator="between">
      <formula>10000</formula>
      <formula>10599</formula>
    </cfRule>
    <cfRule type="cellIs" dxfId="4" priority="2" operator="between">
      <formula>30000</formula>
      <formula>30599</formula>
    </cfRule>
    <cfRule type="cellIs" dxfId="3" priority="3" operator="between">
      <formula>10599</formula>
      <formula>20599</formula>
    </cfRule>
  </conditionalFormatting>
  <conditionalFormatting sqref="B4:C44">
    <cfRule type="cellIs" dxfId="2" priority="4" operator="between">
      <formula>30000</formula>
      <formula>30599</formula>
    </cfRule>
    <cfRule type="cellIs" dxfId="1" priority="5" operator="between">
      <formula>10599</formula>
      <formula>20599</formula>
    </cfRule>
    <cfRule type="cellIs" dxfId="0" priority="6" operator="between">
      <formula>10000</formula>
      <formula>10599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Excel iOS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3</vt:i4>
      </vt:variant>
    </vt:vector>
  </HeadingPairs>
  <TitlesOfParts>
    <vt:vector size="13" baseType="lpstr">
      <vt:lpstr>Hafta İçi</vt:lpstr>
      <vt:lpstr>Cuma-Cmt</vt:lpstr>
      <vt:lpstr>Cmt-Pazar</vt:lpstr>
      <vt:lpstr>GEB-HAL</vt:lpstr>
      <vt:lpstr>HAL-GEB</vt:lpstr>
      <vt:lpstr>PEN-ATA</vt:lpstr>
      <vt:lpstr>ATA-PEN</vt:lpstr>
      <vt:lpstr>SİR-KAZ</vt:lpstr>
      <vt:lpstr>KAZ-SİR</vt:lpstr>
      <vt:lpstr>B.ŞEHİR</vt:lpstr>
      <vt:lpstr>Cmt-Pazar!Yazdırma_Alanı</vt:lpstr>
      <vt:lpstr>Cuma-Cmt!Yazdırma_Alanı</vt:lpstr>
      <vt:lpstr>Hafta İçi!Yazdırma_Alanı</vt:lpstr>
    </vt:vector>
  </TitlesOfParts>
  <Manager>Serkan GÜLBAY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Serkan GÜLBAY</dc:creator>
  <dc:description/>
  <cp:lastModifiedBy>Ramazan SÖNMEZ</cp:lastModifiedBy>
  <cp:lastPrinted>2024-02-05T06:25:21Z</cp:lastPrinted>
  <dcterms:created xsi:type="dcterms:W3CDTF">2015-06-05T18:17:20Z</dcterms:created>
  <dcterms:modified xsi:type="dcterms:W3CDTF">2025-04-14T13:08:52Z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